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6" rupBuild="18431"/>
  <workbookPr/>
  <mc:AlternateContent xmlns:mc="http://schemas.openxmlformats.org/markup-compatibility/2006">
    <mc:Choice Requires="x15">
      <x15ac:absPath xmlns:x15ac="http://schemas.microsoft.com/office/spreadsheetml/2010/11/ac" url="C:\cygwin64\home\Mark\CCI-Streams\Data\"/>
    </mc:Choice>
  </mc:AlternateContent>
  <bookViews>
    <workbookView xWindow="0" yWindow="504" windowWidth="28800" windowHeight="16584" tabRatio="831" activeTab="1" xr2:uid="{00000000-000D-0000-FFFF-FFFF00000000}"/>
  </bookViews>
  <sheets>
    <sheet name="JSON CCI Metrics Templates" sheetId="3" r:id="rId1"/>
    <sheet name="Historical Data" sheetId="2" r:id="rId2"/>
    <sheet name="op-videoCES" sheetId="11" r:id="rId3"/>
    <sheet name="op-sites" sheetId="8" r:id="rId4"/>
    <sheet name="op-datesrange" sheetId="10" r:id="rId5"/>
    <sheet name="op-bytespersite" sheetId="7" r:id="rId6"/>
    <sheet name="op-tot-bytes" sheetId="9" r:id="rId7"/>
    <sheet name="JSON CCI Profile Template" sheetId="5" r:id="rId8"/>
    <sheet name="Profile" sheetId="4" r:id="rId9"/>
    <sheet name="Math" sheetId="6" r:id="rId10"/>
  </sheets>
  <calcPr calcId="171027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H7" i="11" l="1"/>
  <c r="AH8" i="11" s="1"/>
  <c r="AH9" i="11" s="1"/>
  <c r="AH10" i="11" s="1"/>
  <c r="AH11" i="11" s="1"/>
  <c r="AH12" i="11" s="1"/>
  <c r="AH13" i="11" s="1"/>
  <c r="AH14" i="11" s="1"/>
  <c r="AH15" i="11" s="1"/>
  <c r="AH16" i="11" s="1"/>
  <c r="AH17" i="11" s="1"/>
  <c r="AH18" i="11" s="1"/>
  <c r="AH19" i="11" s="1"/>
  <c r="AH20" i="11" s="1"/>
  <c r="AH21" i="11" s="1"/>
  <c r="AH22" i="11" s="1"/>
  <c r="AH23" i="11" s="1"/>
  <c r="AH24" i="11" s="1"/>
  <c r="AH25" i="11" s="1"/>
  <c r="AH26" i="11" s="1"/>
  <c r="AH27" i="11" s="1"/>
  <c r="AH28" i="11" s="1"/>
  <c r="AH29" i="11" s="1"/>
  <c r="AH30" i="11" s="1"/>
  <c r="AH31" i="11" s="1"/>
  <c r="AH32" i="11" s="1"/>
  <c r="AH33" i="11" s="1"/>
  <c r="AH34" i="11" s="1"/>
  <c r="AH35" i="11" s="1"/>
  <c r="AH36" i="11" s="1"/>
  <c r="C2" i="11"/>
  <c r="D2" i="11"/>
  <c r="E2" i="11"/>
  <c r="F2" i="11"/>
  <c r="G2" i="11"/>
  <c r="H2" i="11"/>
  <c r="I2" i="11"/>
  <c r="J2" i="11"/>
  <c r="K2" i="11"/>
  <c r="L2" i="11"/>
  <c r="M2" i="11"/>
  <c r="N2" i="11"/>
  <c r="O2" i="11"/>
  <c r="P2" i="11"/>
  <c r="Q2" i="11"/>
  <c r="R2" i="11"/>
  <c r="S2" i="11"/>
  <c r="T2" i="11"/>
  <c r="U2" i="11"/>
  <c r="V2" i="11"/>
  <c r="W2" i="11"/>
  <c r="X2" i="11"/>
  <c r="Y2" i="11"/>
  <c r="Z2" i="11"/>
  <c r="AA2" i="11"/>
  <c r="AB2" i="11"/>
  <c r="AC2" i="11"/>
  <c r="AD2" i="11"/>
  <c r="AE2" i="11"/>
  <c r="AF2" i="11"/>
  <c r="AG2" i="11"/>
  <c r="C3" i="11"/>
  <c r="D3" i="11"/>
  <c r="E3" i="11"/>
  <c r="F3" i="11"/>
  <c r="G3" i="11"/>
  <c r="H3" i="11"/>
  <c r="I3" i="11"/>
  <c r="J3" i="11"/>
  <c r="K3" i="11"/>
  <c r="L3" i="11"/>
  <c r="M3" i="11"/>
  <c r="N3" i="11"/>
  <c r="O3" i="11"/>
  <c r="P3" i="11"/>
  <c r="Q3" i="11"/>
  <c r="R3" i="11"/>
  <c r="S3" i="11"/>
  <c r="T3" i="11"/>
  <c r="U3" i="11"/>
  <c r="V3" i="11"/>
  <c r="W3" i="11"/>
  <c r="X3" i="11"/>
  <c r="Y3" i="11"/>
  <c r="Z3" i="11"/>
  <c r="AA3" i="11"/>
  <c r="AB3" i="11"/>
  <c r="AC3" i="11"/>
  <c r="AD3" i="11"/>
  <c r="AE3" i="11"/>
  <c r="AF3" i="11"/>
  <c r="AG3" i="11"/>
  <c r="C4" i="11"/>
  <c r="D4" i="11"/>
  <c r="E4" i="11"/>
  <c r="F4" i="11"/>
  <c r="G4" i="11"/>
  <c r="H4" i="11"/>
  <c r="I4" i="11"/>
  <c r="J4" i="11"/>
  <c r="K4" i="11"/>
  <c r="L4" i="11"/>
  <c r="M4" i="11"/>
  <c r="N4" i="11"/>
  <c r="O4" i="11"/>
  <c r="P4" i="11"/>
  <c r="Q4" i="11"/>
  <c r="R4" i="11"/>
  <c r="S4" i="11"/>
  <c r="T4" i="11"/>
  <c r="U4" i="11"/>
  <c r="V4" i="11"/>
  <c r="W4" i="11"/>
  <c r="X4" i="11"/>
  <c r="Y4" i="11"/>
  <c r="Z4" i="11"/>
  <c r="AA4" i="11"/>
  <c r="AB4" i="11"/>
  <c r="AC4" i="11"/>
  <c r="AD4" i="11"/>
  <c r="AE4" i="11"/>
  <c r="AF4" i="11"/>
  <c r="AG4" i="11"/>
  <c r="C5" i="11"/>
  <c r="D5" i="11"/>
  <c r="E5" i="11"/>
  <c r="F5" i="11"/>
  <c r="G5" i="11"/>
  <c r="H5" i="11"/>
  <c r="I5" i="11"/>
  <c r="J5" i="11"/>
  <c r="K5" i="11"/>
  <c r="L5" i="11"/>
  <c r="M5" i="11"/>
  <c r="N5" i="11"/>
  <c r="O5" i="11"/>
  <c r="P5" i="11"/>
  <c r="Q5" i="11"/>
  <c r="R5" i="11"/>
  <c r="S5" i="11"/>
  <c r="T5" i="11"/>
  <c r="U5" i="11"/>
  <c r="V5" i="11"/>
  <c r="W5" i="11"/>
  <c r="X5" i="11"/>
  <c r="Y5" i="11"/>
  <c r="Z5" i="11"/>
  <c r="AA5" i="11"/>
  <c r="AB5" i="11"/>
  <c r="AC5" i="11"/>
  <c r="AD5" i="11"/>
  <c r="AE5" i="11"/>
  <c r="AF5" i="11"/>
  <c r="AG5" i="11"/>
  <c r="C6" i="11"/>
  <c r="D6" i="11"/>
  <c r="E6" i="11"/>
  <c r="F6" i="11"/>
  <c r="G6" i="11"/>
  <c r="H6" i="11"/>
  <c r="I6" i="11"/>
  <c r="J6" i="11"/>
  <c r="K6" i="11"/>
  <c r="L6" i="11"/>
  <c r="M6" i="11"/>
  <c r="N6" i="11"/>
  <c r="O6" i="11"/>
  <c r="P6" i="11"/>
  <c r="Q6" i="11"/>
  <c r="R6" i="11"/>
  <c r="S6" i="11"/>
  <c r="T6" i="11"/>
  <c r="U6" i="11"/>
  <c r="V6" i="11"/>
  <c r="W6" i="11"/>
  <c r="X6" i="11"/>
  <c r="Y6" i="11"/>
  <c r="Z6" i="11"/>
  <c r="AA6" i="11"/>
  <c r="AB6" i="11"/>
  <c r="AC6" i="11"/>
  <c r="AD6" i="11"/>
  <c r="AE6" i="11"/>
  <c r="AF6" i="11"/>
  <c r="AG6" i="11"/>
  <c r="C7" i="11"/>
  <c r="D7" i="11"/>
  <c r="E7" i="11"/>
  <c r="F7" i="11"/>
  <c r="G7" i="11"/>
  <c r="H7" i="11"/>
  <c r="I7" i="11"/>
  <c r="J7" i="11"/>
  <c r="K7" i="11"/>
  <c r="L7" i="11"/>
  <c r="M7" i="11"/>
  <c r="N7" i="11"/>
  <c r="O7" i="11"/>
  <c r="P7" i="11"/>
  <c r="Q7" i="11"/>
  <c r="R7" i="11"/>
  <c r="S7" i="11"/>
  <c r="T7" i="11"/>
  <c r="U7" i="11"/>
  <c r="V7" i="11"/>
  <c r="W7" i="11"/>
  <c r="X7" i="11"/>
  <c r="Y7" i="11"/>
  <c r="Z7" i="11"/>
  <c r="AA7" i="11"/>
  <c r="AB7" i="11"/>
  <c r="AC7" i="11"/>
  <c r="AD7" i="11"/>
  <c r="AE7" i="11"/>
  <c r="AF7" i="11"/>
  <c r="AG7" i="11"/>
  <c r="C8" i="11"/>
  <c r="D8" i="11"/>
  <c r="E8" i="11"/>
  <c r="F8" i="11"/>
  <c r="G8" i="11"/>
  <c r="H8" i="11"/>
  <c r="I8" i="11"/>
  <c r="J8" i="11"/>
  <c r="K8" i="11"/>
  <c r="L8" i="11"/>
  <c r="M8" i="11"/>
  <c r="N8" i="11"/>
  <c r="O8" i="11"/>
  <c r="P8" i="11"/>
  <c r="Q8" i="11"/>
  <c r="R8" i="11"/>
  <c r="S8" i="11"/>
  <c r="T8" i="11"/>
  <c r="U8" i="11"/>
  <c r="V8" i="11"/>
  <c r="W8" i="11"/>
  <c r="X8" i="11"/>
  <c r="Y8" i="11"/>
  <c r="Z8" i="11"/>
  <c r="AA8" i="11"/>
  <c r="AB8" i="11"/>
  <c r="AC8" i="11"/>
  <c r="AD8" i="11"/>
  <c r="AE8" i="11"/>
  <c r="AF8" i="11"/>
  <c r="AG8" i="11"/>
  <c r="C9" i="11"/>
  <c r="D9" i="11"/>
  <c r="E9" i="11"/>
  <c r="F9" i="11"/>
  <c r="G9" i="11"/>
  <c r="H9" i="11"/>
  <c r="I9" i="11"/>
  <c r="J9" i="11"/>
  <c r="K9" i="11"/>
  <c r="L9" i="11"/>
  <c r="M9" i="11"/>
  <c r="N9" i="11"/>
  <c r="O9" i="11"/>
  <c r="P9" i="11"/>
  <c r="Q9" i="11"/>
  <c r="R9" i="11"/>
  <c r="S9" i="11"/>
  <c r="T9" i="11"/>
  <c r="U9" i="11"/>
  <c r="V9" i="11"/>
  <c r="W9" i="11"/>
  <c r="X9" i="11"/>
  <c r="Y9" i="11"/>
  <c r="Z9" i="11"/>
  <c r="AA9" i="11"/>
  <c r="AB9" i="11"/>
  <c r="AC9" i="11"/>
  <c r="AD9" i="11"/>
  <c r="AE9" i="11"/>
  <c r="AF9" i="11"/>
  <c r="AG9" i="11"/>
  <c r="C10" i="11"/>
  <c r="D10" i="11"/>
  <c r="E10" i="11"/>
  <c r="F10" i="11"/>
  <c r="G10" i="11"/>
  <c r="H10" i="11"/>
  <c r="I10" i="11"/>
  <c r="J10" i="11"/>
  <c r="K10" i="11"/>
  <c r="L10" i="11"/>
  <c r="M10" i="11"/>
  <c r="N10" i="11"/>
  <c r="O10" i="11"/>
  <c r="P10" i="11"/>
  <c r="Q10" i="11"/>
  <c r="R10" i="11"/>
  <c r="S10" i="11"/>
  <c r="T10" i="11"/>
  <c r="U10" i="11"/>
  <c r="V10" i="11"/>
  <c r="W10" i="11"/>
  <c r="X10" i="11"/>
  <c r="Y10" i="11"/>
  <c r="Z10" i="11"/>
  <c r="AA10" i="11"/>
  <c r="AB10" i="11"/>
  <c r="AC10" i="11"/>
  <c r="AD10" i="11"/>
  <c r="AE10" i="11"/>
  <c r="AF10" i="11"/>
  <c r="AG10" i="11"/>
  <c r="C11" i="11"/>
  <c r="D11" i="11"/>
  <c r="E11" i="11"/>
  <c r="F11" i="11"/>
  <c r="G11" i="11"/>
  <c r="H11" i="11"/>
  <c r="I11" i="11"/>
  <c r="J11" i="11"/>
  <c r="K11" i="11"/>
  <c r="L11" i="11"/>
  <c r="M11" i="11"/>
  <c r="N11" i="11"/>
  <c r="O11" i="11"/>
  <c r="P11" i="11"/>
  <c r="Q11" i="11"/>
  <c r="R11" i="11"/>
  <c r="S11" i="11"/>
  <c r="T11" i="11"/>
  <c r="U11" i="11"/>
  <c r="V11" i="11"/>
  <c r="W11" i="11"/>
  <c r="X11" i="11"/>
  <c r="Y11" i="11"/>
  <c r="Z11" i="11"/>
  <c r="AA11" i="11"/>
  <c r="AB11" i="11"/>
  <c r="AC11" i="11"/>
  <c r="AD11" i="11"/>
  <c r="AE11" i="11"/>
  <c r="AF11" i="11"/>
  <c r="AG11" i="11"/>
  <c r="C12" i="11"/>
  <c r="D12" i="11"/>
  <c r="E12" i="11"/>
  <c r="F12" i="11"/>
  <c r="G12" i="11"/>
  <c r="H12" i="11"/>
  <c r="I12" i="11"/>
  <c r="J12" i="11"/>
  <c r="K12" i="11"/>
  <c r="L12" i="11"/>
  <c r="M12" i="11"/>
  <c r="N12" i="11"/>
  <c r="O12" i="11"/>
  <c r="P12" i="11"/>
  <c r="Q12" i="11"/>
  <c r="R12" i="11"/>
  <c r="S12" i="11"/>
  <c r="T12" i="11"/>
  <c r="U12" i="11"/>
  <c r="V12" i="11"/>
  <c r="W12" i="11"/>
  <c r="X12" i="11"/>
  <c r="Y12" i="11"/>
  <c r="Z12" i="11"/>
  <c r="AA12" i="11"/>
  <c r="AB12" i="11"/>
  <c r="AC12" i="11"/>
  <c r="AD12" i="11"/>
  <c r="AE12" i="11"/>
  <c r="AF12" i="11"/>
  <c r="AG12" i="11"/>
  <c r="C13" i="11"/>
  <c r="D13" i="11"/>
  <c r="E13" i="11"/>
  <c r="F13" i="11"/>
  <c r="G13" i="11"/>
  <c r="H13" i="11"/>
  <c r="I13" i="11"/>
  <c r="J13" i="11"/>
  <c r="K13" i="11"/>
  <c r="L13" i="11"/>
  <c r="M13" i="11"/>
  <c r="N13" i="11"/>
  <c r="O13" i="11"/>
  <c r="P13" i="11"/>
  <c r="Q13" i="11"/>
  <c r="R13" i="11"/>
  <c r="S13" i="11"/>
  <c r="T13" i="11"/>
  <c r="U13" i="11"/>
  <c r="V13" i="11"/>
  <c r="W13" i="11"/>
  <c r="X13" i="11"/>
  <c r="Y13" i="11"/>
  <c r="Z13" i="11"/>
  <c r="AA13" i="11"/>
  <c r="AB13" i="11"/>
  <c r="AC13" i="11"/>
  <c r="AD13" i="11"/>
  <c r="AE13" i="11"/>
  <c r="AF13" i="11"/>
  <c r="AG13" i="11"/>
  <c r="C14" i="11"/>
  <c r="D14" i="11"/>
  <c r="E14" i="11"/>
  <c r="F14" i="11"/>
  <c r="G14" i="11"/>
  <c r="H14" i="11"/>
  <c r="I14" i="11"/>
  <c r="J14" i="11"/>
  <c r="K14" i="11"/>
  <c r="L14" i="11"/>
  <c r="M14" i="11"/>
  <c r="N14" i="11"/>
  <c r="O14" i="11"/>
  <c r="P14" i="11"/>
  <c r="Q14" i="11"/>
  <c r="R14" i="11"/>
  <c r="S14" i="11"/>
  <c r="T14" i="11"/>
  <c r="U14" i="11"/>
  <c r="V14" i="11"/>
  <c r="W14" i="11"/>
  <c r="X14" i="11"/>
  <c r="Y14" i="11"/>
  <c r="Z14" i="11"/>
  <c r="AA14" i="11"/>
  <c r="AB14" i="11"/>
  <c r="AC14" i="11"/>
  <c r="AD14" i="11"/>
  <c r="AE14" i="11"/>
  <c r="AF14" i="11"/>
  <c r="AG14" i="11"/>
  <c r="C15" i="11"/>
  <c r="D15" i="11"/>
  <c r="E15" i="11"/>
  <c r="F15" i="11"/>
  <c r="G15" i="11"/>
  <c r="H15" i="11"/>
  <c r="I15" i="11"/>
  <c r="J15" i="11"/>
  <c r="K15" i="11"/>
  <c r="L15" i="11"/>
  <c r="M15" i="11"/>
  <c r="N15" i="11"/>
  <c r="O15" i="11"/>
  <c r="P15" i="11"/>
  <c r="Q15" i="11"/>
  <c r="R15" i="11"/>
  <c r="S15" i="11"/>
  <c r="T15" i="11"/>
  <c r="U15" i="11"/>
  <c r="V15" i="11"/>
  <c r="W15" i="11"/>
  <c r="X15" i="11"/>
  <c r="Y15" i="11"/>
  <c r="Z15" i="11"/>
  <c r="AA15" i="11"/>
  <c r="AB15" i="11"/>
  <c r="AC15" i="11"/>
  <c r="AD15" i="11"/>
  <c r="AE15" i="11"/>
  <c r="AF15" i="11"/>
  <c r="AG15" i="11"/>
  <c r="C16" i="11"/>
  <c r="D16" i="11"/>
  <c r="E16" i="11"/>
  <c r="F16" i="11"/>
  <c r="G16" i="11"/>
  <c r="H16" i="11"/>
  <c r="I16" i="11"/>
  <c r="J16" i="11"/>
  <c r="K16" i="11"/>
  <c r="L16" i="11"/>
  <c r="M16" i="11"/>
  <c r="N16" i="11"/>
  <c r="O16" i="11"/>
  <c r="P16" i="11"/>
  <c r="Q16" i="11"/>
  <c r="R16" i="11"/>
  <c r="S16" i="11"/>
  <c r="T16" i="11"/>
  <c r="U16" i="11"/>
  <c r="V16" i="11"/>
  <c r="W16" i="11"/>
  <c r="X16" i="11"/>
  <c r="Y16" i="11"/>
  <c r="Z16" i="11"/>
  <c r="AA16" i="11"/>
  <c r="AB16" i="11"/>
  <c r="AC16" i="11"/>
  <c r="AD16" i="11"/>
  <c r="AE16" i="11"/>
  <c r="AF16" i="11"/>
  <c r="AG16" i="11"/>
  <c r="C17" i="11"/>
  <c r="D17" i="11"/>
  <c r="E17" i="11"/>
  <c r="F17" i="11"/>
  <c r="G17" i="11"/>
  <c r="H17" i="11"/>
  <c r="I17" i="11"/>
  <c r="J17" i="11"/>
  <c r="K17" i="11"/>
  <c r="L17" i="11"/>
  <c r="M17" i="11"/>
  <c r="N17" i="11"/>
  <c r="O17" i="11"/>
  <c r="P17" i="11"/>
  <c r="Q17" i="11"/>
  <c r="R17" i="11"/>
  <c r="S17" i="11"/>
  <c r="T17" i="11"/>
  <c r="U17" i="11"/>
  <c r="V17" i="11"/>
  <c r="W17" i="11"/>
  <c r="X17" i="11"/>
  <c r="Y17" i="11"/>
  <c r="Z17" i="11"/>
  <c r="AA17" i="11"/>
  <c r="AB17" i="11"/>
  <c r="AC17" i="11"/>
  <c r="AD17" i="11"/>
  <c r="AE17" i="11"/>
  <c r="AF17" i="11"/>
  <c r="AG17" i="11"/>
  <c r="C18" i="11"/>
  <c r="D18" i="11"/>
  <c r="E18" i="11"/>
  <c r="F18" i="11"/>
  <c r="G18" i="11"/>
  <c r="H18" i="11"/>
  <c r="I18" i="11"/>
  <c r="J18" i="11"/>
  <c r="K18" i="11"/>
  <c r="L18" i="11"/>
  <c r="M18" i="11"/>
  <c r="N18" i="11"/>
  <c r="O18" i="11"/>
  <c r="P18" i="11"/>
  <c r="Q18" i="11"/>
  <c r="R18" i="11"/>
  <c r="S18" i="11"/>
  <c r="T18" i="11"/>
  <c r="U18" i="11"/>
  <c r="V18" i="11"/>
  <c r="W18" i="11"/>
  <c r="X18" i="11"/>
  <c r="Y18" i="11"/>
  <c r="Z18" i="11"/>
  <c r="AA18" i="11"/>
  <c r="AB18" i="11"/>
  <c r="AC18" i="11"/>
  <c r="AD18" i="11"/>
  <c r="AE18" i="11"/>
  <c r="AF18" i="11"/>
  <c r="AG18" i="11"/>
  <c r="C19" i="11"/>
  <c r="D19" i="11"/>
  <c r="E19" i="11"/>
  <c r="F19" i="11"/>
  <c r="G19" i="11"/>
  <c r="H19" i="11"/>
  <c r="I19" i="11"/>
  <c r="J19" i="11"/>
  <c r="K19" i="11"/>
  <c r="L19" i="11"/>
  <c r="M19" i="11"/>
  <c r="N19" i="11"/>
  <c r="O19" i="11"/>
  <c r="P19" i="11"/>
  <c r="Q19" i="11"/>
  <c r="R19" i="11"/>
  <c r="S19" i="11"/>
  <c r="T19" i="11"/>
  <c r="U19" i="11"/>
  <c r="V19" i="11"/>
  <c r="W19" i="11"/>
  <c r="X19" i="11"/>
  <c r="Y19" i="11"/>
  <c r="Z19" i="11"/>
  <c r="AA19" i="11"/>
  <c r="AB19" i="11"/>
  <c r="AC19" i="11"/>
  <c r="AD19" i="11"/>
  <c r="AE19" i="11"/>
  <c r="AF19" i="11"/>
  <c r="AG19" i="11"/>
  <c r="C20" i="11"/>
  <c r="D20" i="11"/>
  <c r="E20" i="11"/>
  <c r="F20" i="11"/>
  <c r="G20" i="11"/>
  <c r="H20" i="11"/>
  <c r="I20" i="11"/>
  <c r="J20" i="11"/>
  <c r="K20" i="11"/>
  <c r="L20" i="11"/>
  <c r="M20" i="11"/>
  <c r="N20" i="11"/>
  <c r="O20" i="11"/>
  <c r="P20" i="11"/>
  <c r="Q20" i="11"/>
  <c r="R20" i="11"/>
  <c r="S20" i="11"/>
  <c r="T20" i="11"/>
  <c r="U20" i="11"/>
  <c r="V20" i="11"/>
  <c r="W20" i="11"/>
  <c r="X20" i="11"/>
  <c r="Y20" i="11"/>
  <c r="Z20" i="11"/>
  <c r="AA20" i="11"/>
  <c r="AB20" i="11"/>
  <c r="AC20" i="11"/>
  <c r="AD20" i="11"/>
  <c r="AE20" i="11"/>
  <c r="AF20" i="11"/>
  <c r="AG20" i="11"/>
  <c r="C21" i="11"/>
  <c r="D21" i="11"/>
  <c r="E21" i="11"/>
  <c r="F21" i="11"/>
  <c r="G21" i="11"/>
  <c r="H21" i="11"/>
  <c r="I21" i="11"/>
  <c r="J21" i="11"/>
  <c r="K21" i="11"/>
  <c r="L21" i="11"/>
  <c r="M21" i="11"/>
  <c r="N21" i="11"/>
  <c r="O21" i="11"/>
  <c r="P21" i="11"/>
  <c r="Q21" i="11"/>
  <c r="R21" i="11"/>
  <c r="S21" i="11"/>
  <c r="T21" i="11"/>
  <c r="U21" i="11"/>
  <c r="V21" i="11"/>
  <c r="W21" i="11"/>
  <c r="X21" i="11"/>
  <c r="Y21" i="11"/>
  <c r="Z21" i="11"/>
  <c r="AA21" i="11"/>
  <c r="AB21" i="11"/>
  <c r="AC21" i="11"/>
  <c r="AD21" i="11"/>
  <c r="AE21" i="11"/>
  <c r="AF21" i="11"/>
  <c r="AG21" i="11"/>
  <c r="C22" i="11"/>
  <c r="D22" i="11"/>
  <c r="E22" i="11"/>
  <c r="F22" i="11"/>
  <c r="G22" i="11"/>
  <c r="H22" i="11"/>
  <c r="I22" i="11"/>
  <c r="J22" i="11"/>
  <c r="K22" i="11"/>
  <c r="L22" i="11"/>
  <c r="M22" i="11"/>
  <c r="N22" i="11"/>
  <c r="O22" i="11"/>
  <c r="P22" i="11"/>
  <c r="Q22" i="11"/>
  <c r="R22" i="11"/>
  <c r="S22" i="11"/>
  <c r="T22" i="11"/>
  <c r="U22" i="11"/>
  <c r="V22" i="11"/>
  <c r="W22" i="11"/>
  <c r="X22" i="11"/>
  <c r="Y22" i="11"/>
  <c r="Z22" i="11"/>
  <c r="AA22" i="11"/>
  <c r="AB22" i="11"/>
  <c r="AC22" i="11"/>
  <c r="AD22" i="11"/>
  <c r="AE22" i="11"/>
  <c r="AF22" i="11"/>
  <c r="AG22" i="11"/>
  <c r="C23" i="11"/>
  <c r="D23" i="11"/>
  <c r="E23" i="11"/>
  <c r="F23" i="11"/>
  <c r="G23" i="11"/>
  <c r="H23" i="11"/>
  <c r="I23" i="11"/>
  <c r="J23" i="11"/>
  <c r="K23" i="11"/>
  <c r="L23" i="11"/>
  <c r="M23" i="11"/>
  <c r="N23" i="11"/>
  <c r="O23" i="11"/>
  <c r="P23" i="11"/>
  <c r="Q23" i="11"/>
  <c r="R23" i="11"/>
  <c r="S23" i="11"/>
  <c r="T23" i="11"/>
  <c r="U23" i="11"/>
  <c r="V23" i="11"/>
  <c r="W23" i="11"/>
  <c r="X23" i="11"/>
  <c r="Y23" i="11"/>
  <c r="Z23" i="11"/>
  <c r="AA23" i="11"/>
  <c r="AB23" i="11"/>
  <c r="AC23" i="11"/>
  <c r="AD23" i="11"/>
  <c r="AE23" i="11"/>
  <c r="AF23" i="11"/>
  <c r="AG23" i="11"/>
  <c r="C24" i="11"/>
  <c r="D24" i="11"/>
  <c r="E24" i="11"/>
  <c r="F24" i="11"/>
  <c r="G24" i="11"/>
  <c r="H24" i="11"/>
  <c r="I24" i="11"/>
  <c r="J24" i="11"/>
  <c r="K24" i="11"/>
  <c r="L24" i="11"/>
  <c r="M24" i="11"/>
  <c r="N24" i="11"/>
  <c r="O24" i="11"/>
  <c r="P24" i="11"/>
  <c r="Q24" i="11"/>
  <c r="R24" i="11"/>
  <c r="S24" i="11"/>
  <c r="T24" i="11"/>
  <c r="U24" i="11"/>
  <c r="V24" i="11"/>
  <c r="W24" i="11"/>
  <c r="X24" i="11"/>
  <c r="Y24" i="11"/>
  <c r="Z24" i="11"/>
  <c r="AA24" i="11"/>
  <c r="AB24" i="11"/>
  <c r="AC24" i="11"/>
  <c r="AD24" i="11"/>
  <c r="AE24" i="11"/>
  <c r="AF24" i="11"/>
  <c r="AG24" i="11"/>
  <c r="C25" i="11"/>
  <c r="D25" i="11"/>
  <c r="E25" i="11"/>
  <c r="F25" i="11"/>
  <c r="G25" i="11"/>
  <c r="H25" i="11"/>
  <c r="I25" i="11"/>
  <c r="J25" i="11"/>
  <c r="K25" i="11"/>
  <c r="L25" i="11"/>
  <c r="M25" i="11"/>
  <c r="N25" i="11"/>
  <c r="O25" i="11"/>
  <c r="P25" i="11"/>
  <c r="Q25" i="11"/>
  <c r="R25" i="11"/>
  <c r="S25" i="11"/>
  <c r="T25" i="11"/>
  <c r="U25" i="11"/>
  <c r="V25" i="11"/>
  <c r="W25" i="11"/>
  <c r="X25" i="11"/>
  <c r="Y25" i="11"/>
  <c r="Z25" i="11"/>
  <c r="AA25" i="11"/>
  <c r="AB25" i="11"/>
  <c r="AC25" i="11"/>
  <c r="AD25" i="11"/>
  <c r="AE25" i="11"/>
  <c r="AF25" i="11"/>
  <c r="AG25" i="11"/>
  <c r="C26" i="11"/>
  <c r="D26" i="11"/>
  <c r="E26" i="11"/>
  <c r="F26" i="11"/>
  <c r="G26" i="11"/>
  <c r="H26" i="11"/>
  <c r="I26" i="11"/>
  <c r="J26" i="11"/>
  <c r="K26" i="11"/>
  <c r="L26" i="11"/>
  <c r="M26" i="11"/>
  <c r="N26" i="11"/>
  <c r="O26" i="11"/>
  <c r="P26" i="11"/>
  <c r="Q26" i="11"/>
  <c r="R26" i="11"/>
  <c r="S26" i="11"/>
  <c r="T26" i="11"/>
  <c r="U26" i="11"/>
  <c r="V26" i="11"/>
  <c r="W26" i="11"/>
  <c r="X26" i="11"/>
  <c r="Y26" i="11"/>
  <c r="Z26" i="11"/>
  <c r="AA26" i="11"/>
  <c r="AB26" i="11"/>
  <c r="AC26" i="11"/>
  <c r="AD26" i="11"/>
  <c r="AE26" i="11"/>
  <c r="AF26" i="11"/>
  <c r="AG26" i="11"/>
  <c r="C27" i="11"/>
  <c r="D27" i="11"/>
  <c r="E27" i="11"/>
  <c r="F27" i="11"/>
  <c r="G27" i="11"/>
  <c r="H27" i="11"/>
  <c r="I27" i="11"/>
  <c r="J27" i="11"/>
  <c r="K27" i="11"/>
  <c r="L27" i="11"/>
  <c r="M27" i="11"/>
  <c r="N27" i="11"/>
  <c r="O27" i="11"/>
  <c r="P27" i="11"/>
  <c r="Q27" i="11"/>
  <c r="R27" i="11"/>
  <c r="S27" i="11"/>
  <c r="T27" i="11"/>
  <c r="U27" i="11"/>
  <c r="V27" i="11"/>
  <c r="W27" i="11"/>
  <c r="X27" i="11"/>
  <c r="Y27" i="11"/>
  <c r="Z27" i="11"/>
  <c r="AA27" i="11"/>
  <c r="AB27" i="11"/>
  <c r="AC27" i="11"/>
  <c r="AD27" i="11"/>
  <c r="AE27" i="11"/>
  <c r="AF27" i="11"/>
  <c r="AG27" i="11"/>
  <c r="C28" i="11"/>
  <c r="D28" i="11"/>
  <c r="E28" i="11"/>
  <c r="F28" i="11"/>
  <c r="G28" i="11"/>
  <c r="H28" i="11"/>
  <c r="I28" i="11"/>
  <c r="J28" i="11"/>
  <c r="K28" i="11"/>
  <c r="L28" i="11"/>
  <c r="M28" i="11"/>
  <c r="N28" i="11"/>
  <c r="O28" i="11"/>
  <c r="P28" i="11"/>
  <c r="Q28" i="11"/>
  <c r="R28" i="11"/>
  <c r="S28" i="11"/>
  <c r="T28" i="11"/>
  <c r="U28" i="11"/>
  <c r="V28" i="11"/>
  <c r="W28" i="11"/>
  <c r="X28" i="11"/>
  <c r="Y28" i="11"/>
  <c r="Z28" i="11"/>
  <c r="AA28" i="11"/>
  <c r="AB28" i="11"/>
  <c r="AC28" i="11"/>
  <c r="AD28" i="11"/>
  <c r="AE28" i="11"/>
  <c r="AF28" i="11"/>
  <c r="AG28" i="11"/>
  <c r="C29" i="11"/>
  <c r="D29" i="11"/>
  <c r="E29" i="11"/>
  <c r="F29" i="11"/>
  <c r="G29" i="11"/>
  <c r="H29" i="11"/>
  <c r="I29" i="11"/>
  <c r="J29" i="11"/>
  <c r="K29" i="11"/>
  <c r="L29" i="11"/>
  <c r="M29" i="11"/>
  <c r="N29" i="11"/>
  <c r="O29" i="11"/>
  <c r="P29" i="11"/>
  <c r="Q29" i="11"/>
  <c r="R29" i="11"/>
  <c r="S29" i="11"/>
  <c r="T29" i="11"/>
  <c r="U29" i="11"/>
  <c r="V29" i="11"/>
  <c r="W29" i="11"/>
  <c r="X29" i="11"/>
  <c r="Y29" i="11"/>
  <c r="Z29" i="11"/>
  <c r="AA29" i="11"/>
  <c r="AB29" i="11"/>
  <c r="AC29" i="11"/>
  <c r="AD29" i="11"/>
  <c r="AE29" i="11"/>
  <c r="AF29" i="11"/>
  <c r="AG29" i="11"/>
  <c r="C30" i="11"/>
  <c r="D30" i="11"/>
  <c r="E30" i="11"/>
  <c r="F30" i="11"/>
  <c r="G30" i="11"/>
  <c r="H30" i="11"/>
  <c r="I30" i="11"/>
  <c r="J30" i="11"/>
  <c r="K30" i="11"/>
  <c r="L30" i="11"/>
  <c r="M30" i="11"/>
  <c r="N30" i="11"/>
  <c r="O30" i="11"/>
  <c r="P30" i="11"/>
  <c r="Q30" i="11"/>
  <c r="R30" i="11"/>
  <c r="S30" i="11"/>
  <c r="T30" i="11"/>
  <c r="U30" i="11"/>
  <c r="V30" i="11"/>
  <c r="W30" i="11"/>
  <c r="X30" i="11"/>
  <c r="Y30" i="11"/>
  <c r="Z30" i="11"/>
  <c r="AA30" i="11"/>
  <c r="AB30" i="11"/>
  <c r="AC30" i="11"/>
  <c r="AD30" i="11"/>
  <c r="AE30" i="11"/>
  <c r="AF30" i="11"/>
  <c r="AG30" i="11"/>
  <c r="C31" i="11"/>
  <c r="D31" i="11"/>
  <c r="E31" i="11"/>
  <c r="F31" i="11"/>
  <c r="G31" i="11"/>
  <c r="H31" i="11"/>
  <c r="I31" i="11"/>
  <c r="J31" i="11"/>
  <c r="K31" i="11"/>
  <c r="L31" i="11"/>
  <c r="M31" i="11"/>
  <c r="N31" i="11"/>
  <c r="O31" i="11"/>
  <c r="P31" i="11"/>
  <c r="Q31" i="11"/>
  <c r="R31" i="11"/>
  <c r="S31" i="11"/>
  <c r="T31" i="11"/>
  <c r="U31" i="11"/>
  <c r="V31" i="11"/>
  <c r="W31" i="11"/>
  <c r="X31" i="11"/>
  <c r="Y31" i="11"/>
  <c r="Z31" i="11"/>
  <c r="AA31" i="11"/>
  <c r="AB31" i="11"/>
  <c r="AC31" i="11"/>
  <c r="AD31" i="11"/>
  <c r="AE31" i="11"/>
  <c r="AF31" i="11"/>
  <c r="AG31" i="11"/>
  <c r="C32" i="11"/>
  <c r="D32" i="11"/>
  <c r="E32" i="11"/>
  <c r="F32" i="11"/>
  <c r="G32" i="11"/>
  <c r="H32" i="11"/>
  <c r="I32" i="11"/>
  <c r="J32" i="11"/>
  <c r="K32" i="11"/>
  <c r="L32" i="11"/>
  <c r="M32" i="11"/>
  <c r="N32" i="11"/>
  <c r="O32" i="11"/>
  <c r="P32" i="11"/>
  <c r="Q32" i="11"/>
  <c r="R32" i="11"/>
  <c r="S32" i="11"/>
  <c r="T32" i="11"/>
  <c r="U32" i="11"/>
  <c r="V32" i="11"/>
  <c r="W32" i="11"/>
  <c r="X32" i="11"/>
  <c r="Y32" i="11"/>
  <c r="Z32" i="11"/>
  <c r="AA32" i="11"/>
  <c r="AB32" i="11"/>
  <c r="AC32" i="11"/>
  <c r="AD32" i="11"/>
  <c r="AE32" i="11"/>
  <c r="AF32" i="11"/>
  <c r="AG32" i="11"/>
  <c r="C33" i="11"/>
  <c r="D33" i="11"/>
  <c r="E33" i="11"/>
  <c r="F33" i="11"/>
  <c r="G33" i="11"/>
  <c r="H33" i="11"/>
  <c r="I33" i="11"/>
  <c r="J33" i="11"/>
  <c r="K33" i="11"/>
  <c r="L33" i="11"/>
  <c r="M33" i="11"/>
  <c r="N33" i="11"/>
  <c r="O33" i="11"/>
  <c r="P33" i="11"/>
  <c r="Q33" i="11"/>
  <c r="R33" i="11"/>
  <c r="S33" i="11"/>
  <c r="T33" i="11"/>
  <c r="U33" i="11"/>
  <c r="V33" i="11"/>
  <c r="W33" i="11"/>
  <c r="X33" i="11"/>
  <c r="Y33" i="11"/>
  <c r="Z33" i="11"/>
  <c r="AA33" i="11"/>
  <c r="AB33" i="11"/>
  <c r="AC33" i="11"/>
  <c r="AD33" i="11"/>
  <c r="AE33" i="11"/>
  <c r="AF33" i="11"/>
  <c r="AG33" i="11"/>
  <c r="C34" i="11"/>
  <c r="D34" i="11"/>
  <c r="E34" i="11"/>
  <c r="F34" i="11"/>
  <c r="G34" i="11"/>
  <c r="H34" i="11"/>
  <c r="I34" i="11"/>
  <c r="J34" i="11"/>
  <c r="K34" i="11"/>
  <c r="L34" i="11"/>
  <c r="M34" i="11"/>
  <c r="N34" i="11"/>
  <c r="O34" i="11"/>
  <c r="P34" i="11"/>
  <c r="Q34" i="11"/>
  <c r="R34" i="11"/>
  <c r="S34" i="11"/>
  <c r="T34" i="11"/>
  <c r="U34" i="11"/>
  <c r="V34" i="11"/>
  <c r="W34" i="11"/>
  <c r="X34" i="11"/>
  <c r="Y34" i="11"/>
  <c r="Z34" i="11"/>
  <c r="AA34" i="11"/>
  <c r="AB34" i="11"/>
  <c r="AC34" i="11"/>
  <c r="AD34" i="11"/>
  <c r="AE34" i="11"/>
  <c r="AF34" i="11"/>
  <c r="AG34" i="11"/>
  <c r="C35" i="11"/>
  <c r="D35" i="11"/>
  <c r="E35" i="11"/>
  <c r="F35" i="11"/>
  <c r="G35" i="11"/>
  <c r="H35" i="11"/>
  <c r="I35" i="11"/>
  <c r="J35" i="11"/>
  <c r="K35" i="11"/>
  <c r="L35" i="11"/>
  <c r="M35" i="11"/>
  <c r="N35" i="11"/>
  <c r="O35" i="11"/>
  <c r="P35" i="11"/>
  <c r="Q35" i="11"/>
  <c r="R35" i="11"/>
  <c r="S35" i="11"/>
  <c r="T35" i="11"/>
  <c r="U35" i="11"/>
  <c r="V35" i="11"/>
  <c r="W35" i="11"/>
  <c r="X35" i="11"/>
  <c r="Y35" i="11"/>
  <c r="Z35" i="11"/>
  <c r="AA35" i="11"/>
  <c r="AB35" i="11"/>
  <c r="AC35" i="11"/>
  <c r="AD35" i="11"/>
  <c r="AE35" i="11"/>
  <c r="AF35" i="11"/>
  <c r="AG35" i="11"/>
  <c r="C36" i="11"/>
  <c r="D36" i="11"/>
  <c r="E36" i="11"/>
  <c r="F36" i="11"/>
  <c r="G36" i="11"/>
  <c r="H36" i="11"/>
  <c r="I36" i="11"/>
  <c r="J36" i="11"/>
  <c r="K36" i="11"/>
  <c r="L36" i="11"/>
  <c r="M36" i="11"/>
  <c r="N36" i="11"/>
  <c r="O36" i="11"/>
  <c r="P36" i="11"/>
  <c r="Q36" i="11"/>
  <c r="R36" i="11"/>
  <c r="S36" i="11"/>
  <c r="T36" i="11"/>
  <c r="U36" i="11"/>
  <c r="V36" i="11"/>
  <c r="W36" i="11"/>
  <c r="X36" i="11"/>
  <c r="Y36" i="11"/>
  <c r="Z36" i="11"/>
  <c r="AA36" i="11"/>
  <c r="AB36" i="11"/>
  <c r="AC36" i="11"/>
  <c r="AD36" i="11"/>
  <c r="AE36" i="11"/>
  <c r="AF36" i="11"/>
  <c r="AG36" i="11"/>
  <c r="A31" i="10" l="1"/>
  <c r="A30" i="10"/>
  <c r="A29" i="10"/>
  <c r="A28" i="10"/>
  <c r="A27" i="10"/>
  <c r="A26" i="10"/>
  <c r="A25" i="10"/>
  <c r="A24" i="10"/>
  <c r="A23" i="10"/>
  <c r="A22" i="10"/>
  <c r="A21" i="10"/>
  <c r="A20" i="10"/>
  <c r="A19" i="10"/>
  <c r="A18" i="10"/>
  <c r="A17" i="10"/>
  <c r="A16" i="10"/>
  <c r="A15" i="10"/>
  <c r="A14" i="10"/>
  <c r="A13" i="10"/>
  <c r="A12" i="10"/>
  <c r="A11" i="10"/>
  <c r="A10" i="10"/>
  <c r="A9" i="10"/>
  <c r="A8" i="10"/>
  <c r="A7" i="10"/>
  <c r="A6" i="10"/>
  <c r="A5" i="10"/>
  <c r="A4" i="10"/>
  <c r="A3" i="10"/>
  <c r="A1" i="10"/>
  <c r="A2" i="10"/>
  <c r="AE1" i="9"/>
  <c r="AD1" i="9"/>
  <c r="AC1" i="9"/>
  <c r="AB1" i="9"/>
  <c r="AA1" i="9"/>
  <c r="Z1" i="9"/>
  <c r="Y1" i="9"/>
  <c r="X1" i="9"/>
  <c r="W1" i="9"/>
  <c r="V1" i="9"/>
  <c r="U1" i="9"/>
  <c r="T1" i="9"/>
  <c r="S1" i="9"/>
  <c r="R1" i="9"/>
  <c r="Q1" i="9"/>
  <c r="P1" i="9"/>
  <c r="O1" i="9"/>
  <c r="N1" i="9"/>
  <c r="M1" i="9"/>
  <c r="L1" i="9"/>
  <c r="K1" i="9"/>
  <c r="J1" i="9"/>
  <c r="I1" i="9"/>
  <c r="H1" i="9"/>
  <c r="G1" i="9"/>
  <c r="F1" i="9"/>
  <c r="E1" i="9"/>
  <c r="D1" i="9"/>
  <c r="C1" i="9"/>
  <c r="B1" i="9"/>
  <c r="A1" i="9"/>
  <c r="A7" i="8"/>
  <c r="A6" i="8"/>
  <c r="A5" i="8"/>
  <c r="A4" i="8"/>
  <c r="A3" i="8"/>
  <c r="A2" i="8"/>
  <c r="A1" i="8"/>
  <c r="B63" i="2"/>
  <c r="B57" i="2"/>
  <c r="B51" i="2"/>
  <c r="B45" i="2"/>
  <c r="B39" i="2"/>
  <c r="B33" i="2"/>
  <c r="B27" i="2"/>
  <c r="B1" i="7"/>
  <c r="B2" i="7"/>
  <c r="B3" i="7"/>
  <c r="B4" i="7"/>
  <c r="AE7" i="7"/>
  <c r="AD7" i="7"/>
  <c r="AC7" i="7"/>
  <c r="AB7" i="7"/>
  <c r="AA7" i="7"/>
  <c r="Z7" i="7"/>
  <c r="Y7" i="7"/>
  <c r="X7" i="7"/>
  <c r="W7" i="7"/>
  <c r="V7" i="7"/>
  <c r="U7" i="7"/>
  <c r="T7" i="7"/>
  <c r="S7" i="7"/>
  <c r="R7" i="7"/>
  <c r="Q7" i="7"/>
  <c r="P7" i="7"/>
  <c r="O7" i="7"/>
  <c r="N7" i="7"/>
  <c r="M7" i="7"/>
  <c r="L7" i="7"/>
  <c r="K7" i="7"/>
  <c r="J7" i="7"/>
  <c r="I7" i="7"/>
  <c r="H7" i="7"/>
  <c r="G7" i="7"/>
  <c r="F7" i="7"/>
  <c r="E7" i="7"/>
  <c r="D7" i="7"/>
  <c r="C7" i="7"/>
  <c r="B7" i="7"/>
  <c r="A7" i="7"/>
  <c r="AE6" i="7"/>
  <c r="AD6" i="7"/>
  <c r="AC6" i="7"/>
  <c r="AB6" i="7"/>
  <c r="AA6" i="7"/>
  <c r="Z6" i="7"/>
  <c r="Y6" i="7"/>
  <c r="X6" i="7"/>
  <c r="W6" i="7"/>
  <c r="V6" i="7"/>
  <c r="U6" i="7"/>
  <c r="T6" i="7"/>
  <c r="S6" i="7"/>
  <c r="R6" i="7"/>
  <c r="Q6" i="7"/>
  <c r="P6" i="7"/>
  <c r="O6" i="7"/>
  <c r="N6" i="7"/>
  <c r="M6" i="7"/>
  <c r="L6" i="7"/>
  <c r="K6" i="7"/>
  <c r="J6" i="7"/>
  <c r="I6" i="7"/>
  <c r="H6" i="7"/>
  <c r="G6" i="7"/>
  <c r="F6" i="7"/>
  <c r="E6" i="7"/>
  <c r="D6" i="7"/>
  <c r="C6" i="7"/>
  <c r="B6" i="7"/>
  <c r="A6" i="7"/>
  <c r="AE5" i="7"/>
  <c r="AD5" i="7"/>
  <c r="AC5" i="7"/>
  <c r="AB5" i="7"/>
  <c r="AA5" i="7"/>
  <c r="Z5" i="7"/>
  <c r="Y5" i="7"/>
  <c r="X5" i="7"/>
  <c r="W5" i="7"/>
  <c r="V5" i="7"/>
  <c r="U5" i="7"/>
  <c r="T5" i="7"/>
  <c r="S5" i="7"/>
  <c r="R5" i="7"/>
  <c r="Q5" i="7"/>
  <c r="P5" i="7"/>
  <c r="O5" i="7"/>
  <c r="N5" i="7"/>
  <c r="M5" i="7"/>
  <c r="L5" i="7"/>
  <c r="K5" i="7"/>
  <c r="J5" i="7"/>
  <c r="I5" i="7"/>
  <c r="H5" i="7"/>
  <c r="G5" i="7"/>
  <c r="F5" i="7"/>
  <c r="E5" i="7"/>
  <c r="D5" i="7"/>
  <c r="C5" i="7"/>
  <c r="B5" i="7"/>
  <c r="A5" i="7"/>
  <c r="AE4" i="7"/>
  <c r="AD4" i="7"/>
  <c r="AC4" i="7"/>
  <c r="AB4" i="7"/>
  <c r="AA4" i="7"/>
  <c r="Z4" i="7"/>
  <c r="Y4" i="7"/>
  <c r="X4" i="7"/>
  <c r="W4" i="7"/>
  <c r="V4" i="7"/>
  <c r="U4" i="7"/>
  <c r="T4" i="7"/>
  <c r="S4" i="7"/>
  <c r="R4" i="7"/>
  <c r="Q4" i="7"/>
  <c r="P4" i="7"/>
  <c r="O4" i="7"/>
  <c r="N4" i="7"/>
  <c r="M4" i="7"/>
  <c r="L4" i="7"/>
  <c r="K4" i="7"/>
  <c r="J4" i="7"/>
  <c r="I4" i="7"/>
  <c r="H4" i="7"/>
  <c r="G4" i="7"/>
  <c r="F4" i="7"/>
  <c r="E4" i="7"/>
  <c r="D4" i="7"/>
  <c r="C4" i="7"/>
  <c r="A4" i="7"/>
  <c r="AE3" i="7"/>
  <c r="AD3" i="7"/>
  <c r="AC3" i="7"/>
  <c r="AB3" i="7"/>
  <c r="AA3" i="7"/>
  <c r="Z3" i="7"/>
  <c r="Y3" i="7"/>
  <c r="X3" i="7"/>
  <c r="W3" i="7"/>
  <c r="V3" i="7"/>
  <c r="U3" i="7"/>
  <c r="T3" i="7"/>
  <c r="S3" i="7"/>
  <c r="R3" i="7"/>
  <c r="Q3" i="7"/>
  <c r="P3" i="7"/>
  <c r="O3" i="7"/>
  <c r="N3" i="7"/>
  <c r="M3" i="7"/>
  <c r="L3" i="7"/>
  <c r="K3" i="7"/>
  <c r="J3" i="7"/>
  <c r="I3" i="7"/>
  <c r="H3" i="7"/>
  <c r="G3" i="7"/>
  <c r="F3" i="7"/>
  <c r="E3" i="7"/>
  <c r="D3" i="7"/>
  <c r="C3" i="7"/>
  <c r="A3" i="7"/>
  <c r="AE2" i="7"/>
  <c r="AD2" i="7"/>
  <c r="AC2" i="7"/>
  <c r="AB2" i="7"/>
  <c r="AA2" i="7"/>
  <c r="Z2" i="7"/>
  <c r="Y2" i="7"/>
  <c r="X2" i="7"/>
  <c r="W2" i="7"/>
  <c r="V2" i="7"/>
  <c r="U2" i="7"/>
  <c r="T2" i="7"/>
  <c r="S2" i="7"/>
  <c r="R2" i="7"/>
  <c r="Q2" i="7"/>
  <c r="P2" i="7"/>
  <c r="O2" i="7"/>
  <c r="N2" i="7"/>
  <c r="M2" i="7"/>
  <c r="L2" i="7"/>
  <c r="K2" i="7"/>
  <c r="J2" i="7"/>
  <c r="I2" i="7"/>
  <c r="H2" i="7"/>
  <c r="G2" i="7"/>
  <c r="F2" i="7"/>
  <c r="E2" i="7"/>
  <c r="D2" i="7"/>
  <c r="C2" i="7"/>
  <c r="A2" i="7"/>
  <c r="AE1" i="7"/>
  <c r="AD1" i="7"/>
  <c r="AC1" i="7"/>
  <c r="AB1" i="7"/>
  <c r="AA1" i="7"/>
  <c r="Z1" i="7"/>
  <c r="Y1" i="7"/>
  <c r="X1" i="7"/>
  <c r="W1" i="7"/>
  <c r="V1" i="7"/>
  <c r="U1" i="7"/>
  <c r="T1" i="7"/>
  <c r="S1" i="7"/>
  <c r="R1" i="7"/>
  <c r="Q1" i="7"/>
  <c r="P1" i="7"/>
  <c r="O1" i="7"/>
  <c r="N1" i="7"/>
  <c r="M1" i="7"/>
  <c r="L1" i="7"/>
  <c r="K1" i="7"/>
  <c r="J1" i="7"/>
  <c r="I1" i="7"/>
  <c r="H1" i="7"/>
  <c r="G1" i="7"/>
  <c r="F1" i="7"/>
  <c r="E1" i="7"/>
  <c r="D1" i="7"/>
  <c r="C1" i="7"/>
  <c r="A1" i="7"/>
  <c r="L15" i="6"/>
  <c r="M6" i="2"/>
  <c r="N6" i="2"/>
  <c r="L6" i="2"/>
  <c r="J6" i="2"/>
  <c r="K6" i="2"/>
  <c r="P6" i="2"/>
  <c r="AG63" i="2"/>
  <c r="AF63" i="2"/>
  <c r="AE63" i="2"/>
  <c r="AD63" i="2"/>
  <c r="AC63" i="2"/>
  <c r="AB63" i="2"/>
  <c r="AA63" i="2"/>
  <c r="Z63" i="2"/>
  <c r="Y63" i="2"/>
  <c r="X63" i="2"/>
  <c r="W63" i="2"/>
  <c r="V63" i="2"/>
  <c r="U63" i="2"/>
  <c r="T63" i="2"/>
  <c r="S63" i="2"/>
  <c r="R63" i="2"/>
  <c r="Q63" i="2"/>
  <c r="P63" i="2"/>
  <c r="O63" i="2"/>
  <c r="N63" i="2"/>
  <c r="M63" i="2"/>
  <c r="L63" i="2"/>
  <c r="K63" i="2"/>
  <c r="J63" i="2"/>
  <c r="H57" i="2"/>
  <c r="I57" i="2"/>
  <c r="J57" i="2"/>
  <c r="K57" i="2"/>
  <c r="L57" i="2"/>
  <c r="M57" i="2"/>
  <c r="N57" i="2"/>
  <c r="O57" i="2"/>
  <c r="P57" i="2"/>
  <c r="Q57" i="2"/>
  <c r="R57" i="2"/>
  <c r="S57" i="2"/>
  <c r="T57" i="2"/>
  <c r="U57" i="2"/>
  <c r="V57" i="2"/>
  <c r="W57" i="2"/>
  <c r="X57" i="2"/>
  <c r="Y57" i="2"/>
  <c r="Z57" i="2"/>
  <c r="AA57" i="2"/>
  <c r="AB57" i="2"/>
  <c r="AC57" i="2"/>
  <c r="AD57" i="2"/>
  <c r="AE57" i="2"/>
  <c r="AF57" i="2"/>
  <c r="AG57" i="2"/>
  <c r="AG51" i="2"/>
  <c r="J51" i="2"/>
  <c r="K51" i="2"/>
  <c r="L51" i="2"/>
  <c r="M51" i="2"/>
  <c r="N51" i="2"/>
  <c r="O51" i="2"/>
  <c r="P51" i="2"/>
  <c r="Q51" i="2"/>
  <c r="R51" i="2"/>
  <c r="S51" i="2"/>
  <c r="T51" i="2"/>
  <c r="U51" i="2"/>
  <c r="V51" i="2"/>
  <c r="W51" i="2"/>
  <c r="X51" i="2"/>
  <c r="Y51" i="2"/>
  <c r="Z51" i="2"/>
  <c r="AA51" i="2"/>
  <c r="AB51" i="2"/>
  <c r="AC51" i="2"/>
  <c r="AD51" i="2"/>
  <c r="AE51" i="2"/>
  <c r="AF51" i="2"/>
  <c r="J45" i="2"/>
  <c r="K45" i="2"/>
  <c r="L45" i="2"/>
  <c r="M45" i="2"/>
  <c r="N45" i="2"/>
  <c r="O45" i="2"/>
  <c r="P45" i="2"/>
  <c r="Q45" i="2"/>
  <c r="R45" i="2"/>
  <c r="S45" i="2"/>
  <c r="T45" i="2"/>
  <c r="U45" i="2"/>
  <c r="V45" i="2"/>
  <c r="W45" i="2"/>
  <c r="X45" i="2"/>
  <c r="Y45" i="2"/>
  <c r="Z45" i="2"/>
  <c r="AA45" i="2"/>
  <c r="AB45" i="2"/>
  <c r="AC45" i="2"/>
  <c r="AD45" i="2"/>
  <c r="AE45" i="2"/>
  <c r="AF45" i="2"/>
  <c r="AG45" i="2"/>
  <c r="AF39" i="2"/>
  <c r="AG39" i="2"/>
  <c r="J39" i="2"/>
  <c r="K39" i="2"/>
  <c r="L39" i="2"/>
  <c r="M39" i="2"/>
  <c r="N39" i="2"/>
  <c r="O39" i="2"/>
  <c r="P39" i="2"/>
  <c r="Q39" i="2"/>
  <c r="R39" i="2"/>
  <c r="S39" i="2"/>
  <c r="T39" i="2"/>
  <c r="U39" i="2"/>
  <c r="V39" i="2"/>
  <c r="W39" i="2"/>
  <c r="X39" i="2"/>
  <c r="Y39" i="2"/>
  <c r="Z39" i="2"/>
  <c r="AA39" i="2"/>
  <c r="AB39" i="2"/>
  <c r="AC39" i="2"/>
  <c r="AD39" i="2"/>
  <c r="AE39" i="2"/>
  <c r="O33" i="2"/>
  <c r="P33" i="2"/>
  <c r="Q33" i="2"/>
  <c r="R33" i="2"/>
  <c r="S33" i="2"/>
  <c r="T33" i="2"/>
  <c r="U33" i="2"/>
  <c r="V33" i="2"/>
  <c r="W33" i="2"/>
  <c r="X33" i="2"/>
  <c r="Y33" i="2"/>
  <c r="Z33" i="2"/>
  <c r="AA33" i="2"/>
  <c r="AB33" i="2"/>
  <c r="AC33" i="2"/>
  <c r="AD33" i="2"/>
  <c r="AE33" i="2"/>
  <c r="AF33" i="2"/>
  <c r="AG33" i="2"/>
  <c r="D57" i="2"/>
  <c r="E57" i="2"/>
  <c r="F57" i="2"/>
  <c r="G57" i="2"/>
  <c r="D63" i="2"/>
  <c r="E63" i="2"/>
  <c r="F63" i="2"/>
  <c r="G63" i="2"/>
  <c r="H63" i="2"/>
  <c r="I63" i="2"/>
  <c r="D51" i="2"/>
  <c r="E51" i="2"/>
  <c r="F51" i="2"/>
  <c r="G51" i="2"/>
  <c r="H51" i="2"/>
  <c r="I51" i="2"/>
  <c r="D45" i="2"/>
  <c r="E45" i="2"/>
  <c r="F45" i="2"/>
  <c r="G45" i="2"/>
  <c r="H45" i="2"/>
  <c r="I45" i="2"/>
  <c r="D39" i="2"/>
  <c r="E39" i="2"/>
  <c r="F39" i="2"/>
  <c r="G39" i="2"/>
  <c r="H39" i="2"/>
  <c r="I39" i="2"/>
  <c r="H33" i="2"/>
  <c r="I33" i="2"/>
  <c r="J33" i="2"/>
  <c r="K33" i="2"/>
  <c r="L33" i="2"/>
  <c r="M33" i="2"/>
  <c r="N33" i="2"/>
  <c r="D33" i="2"/>
  <c r="E33" i="2"/>
  <c r="F33" i="2"/>
  <c r="G33" i="2"/>
  <c r="C63" i="2"/>
  <c r="C57" i="2"/>
  <c r="C51" i="2"/>
  <c r="C45" i="2"/>
  <c r="C39" i="2"/>
  <c r="C33" i="2"/>
  <c r="AG27" i="2"/>
  <c r="X27" i="2"/>
  <c r="Y27" i="2"/>
  <c r="Z27" i="2"/>
  <c r="AA27" i="2"/>
  <c r="AB27" i="2"/>
  <c r="AC27" i="2"/>
  <c r="AD27" i="2"/>
  <c r="AE27" i="2"/>
  <c r="AF27" i="2"/>
  <c r="O27" i="2"/>
  <c r="P27" i="2"/>
  <c r="Q27" i="2"/>
  <c r="R27" i="2"/>
  <c r="S27" i="2"/>
  <c r="T27" i="2"/>
  <c r="U27" i="2"/>
  <c r="V27" i="2"/>
  <c r="W27" i="2"/>
  <c r="H27" i="2"/>
  <c r="I27" i="2"/>
  <c r="J27" i="2"/>
  <c r="K27" i="2"/>
  <c r="L27" i="2"/>
  <c r="M27" i="2"/>
  <c r="N27" i="2"/>
  <c r="V23" i="2"/>
  <c r="W23" i="2"/>
  <c r="X23" i="2"/>
  <c r="Y23" i="2"/>
  <c r="Z23" i="2"/>
  <c r="AA23" i="2"/>
  <c r="AB23" i="2"/>
  <c r="AC23" i="2"/>
  <c r="AD23" i="2"/>
  <c r="AE23" i="2"/>
  <c r="AF23" i="2"/>
  <c r="AG23" i="2"/>
  <c r="M23" i="2"/>
  <c r="N23" i="2"/>
  <c r="O23" i="2"/>
  <c r="P23" i="2"/>
  <c r="Q23" i="2"/>
  <c r="R23" i="2"/>
  <c r="S23" i="2"/>
  <c r="T23" i="2"/>
  <c r="U23" i="2"/>
  <c r="D23" i="2"/>
  <c r="E23" i="2"/>
  <c r="F23" i="2"/>
  <c r="G23" i="2"/>
  <c r="H23" i="2"/>
  <c r="I23" i="2"/>
  <c r="J23" i="2"/>
  <c r="K23" i="2"/>
  <c r="L23" i="2"/>
  <c r="C23" i="2"/>
  <c r="D27" i="2"/>
  <c r="E27" i="2"/>
  <c r="F27" i="2"/>
  <c r="G27" i="2"/>
  <c r="C27" i="2"/>
  <c r="D5" i="2"/>
  <c r="T10" i="2"/>
  <c r="U10" i="2"/>
  <c r="V10" i="2"/>
  <c r="W10" i="2"/>
  <c r="X10" i="2"/>
  <c r="Y10" i="2"/>
  <c r="Z10" i="2"/>
  <c r="AA10" i="2"/>
  <c r="AB10" i="2"/>
  <c r="AC10" i="2"/>
  <c r="AD10" i="2"/>
  <c r="AE10" i="2"/>
  <c r="AF10" i="2"/>
  <c r="AG10" i="2"/>
  <c r="D10" i="2"/>
  <c r="E10" i="2"/>
  <c r="F10" i="2"/>
  <c r="G10" i="2"/>
  <c r="H10" i="2"/>
  <c r="I10" i="2"/>
  <c r="J10" i="2"/>
  <c r="K10" i="2"/>
  <c r="L10" i="2"/>
  <c r="M10" i="2"/>
  <c r="N10" i="2"/>
  <c r="O10" i="2"/>
  <c r="P10" i="2"/>
  <c r="Q10" i="2"/>
  <c r="R10" i="2"/>
</calcChain>
</file>

<file path=xl/sharedStrings.xml><?xml version="1.0" encoding="utf-8"?>
<sst xmlns="http://schemas.openxmlformats.org/spreadsheetml/2006/main" count="205" uniqueCount="125">
  <si>
    <t>ibmaaf_bytestotal_by_cell_sitename</t>
  </si>
  <si>
    <t>In Red: need to be defined by the Dallas Team</t>
  </si>
  <si>
    <t>Mon</t>
  </si>
  <si>
    <t>Tue</t>
  </si>
  <si>
    <t>Wed</t>
  </si>
  <si>
    <t>Thu</t>
  </si>
  <si>
    <t>Fri</t>
  </si>
  <si>
    <t>Sat</t>
  </si>
  <si>
    <t>Sun</t>
  </si>
  <si>
    <t>ibmaaf_set_cesaggregation_video_by_cell</t>
  </si>
  <si>
    <t>POOR</t>
  </si>
  <si>
    <t>FAIR</t>
  </si>
  <si>
    <t>GOOD</t>
  </si>
  <si>
    <t>VERY GOOD</t>
  </si>
  <si>
    <t>EXCELLENT</t>
  </si>
  <si>
    <t>(home)</t>
  </si>
  <si>
    <t>(work)</t>
  </si>
  <si>
    <t>(random)</t>
  </si>
  <si>
    <t>(close to home)</t>
  </si>
  <si>
    <t>(furthest from home)</t>
  </si>
  <si>
    <t>(commute path)</t>
  </si>
  <si>
    <t>(work/commute)</t>
  </si>
  <si>
    <t>Assumptions: only one IMSI (272211221122333), daily data only for 30 days (16th Oct 2017 to 15th Nov 2017), degradation of video CES shows up on one cell in the last 5 days. E-UTRAN (4G) traffic only</t>
  </si>
  <si>
    <t>ibmaaf_bytestotal</t>
  </si>
  <si>
    <t>NO DATA</t>
  </si>
  <si>
    <t>account_number</t>
  </si>
  <si>
    <t>address_1</t>
  </si>
  <si>
    <t>1177 S. Beltline Road</t>
  </si>
  <si>
    <t>address_2</t>
  </si>
  <si>
    <t>Coppel, TX</t>
  </si>
  <si>
    <t>age               </t>
  </si>
  <si>
    <t>brand</t>
  </si>
  <si>
    <t>car_owner</t>
  </si>
  <si>
    <t>churned_flag</t>
  </si>
  <si>
    <t>contract</t>
  </si>
  <si>
    <t>contract_type</t>
  </si>
  <si>
    <t>Bill Pay</t>
  </si>
  <si>
    <t>corporate_account_name</t>
  </si>
  <si>
    <t>Early Adopter, LTV High</t>
  </si>
  <si>
    <t>corporate_group_name</t>
  </si>
  <si>
    <t>credit_rating_grade</t>
  </si>
  <si>
    <t>customer_type</t>
  </si>
  <si>
    <t>Consumer Mobile</t>
  </si>
  <si>
    <t>customer_value</t>
  </si>
  <si>
    <t>data_offering</t>
  </si>
  <si>
    <t>4G All You Can Eat</t>
  </si>
  <si>
    <t>date_of_birth</t>
  </si>
  <si>
    <t>dob               </t>
  </si>
  <si>
    <t>employment_status</t>
  </si>
  <si>
    <t>estimated_income</t>
  </si>
  <si>
    <t>ethnicity</t>
  </si>
  <si>
    <t>first_name</t>
  </si>
  <si>
    <t>Paul</t>
  </si>
  <si>
    <t>fixmobilebundleflag</t>
  </si>
  <si>
    <t>gender            </t>
  </si>
  <si>
    <t>M</t>
  </si>
  <si>
    <t>handset           </t>
  </si>
  <si>
    <t>iPhone 7</t>
  </si>
  <si>
    <t>highest_level_of_education</t>
  </si>
  <si>
    <t>Bachelor Degree</t>
  </si>
  <si>
    <t>imsi              </t>
  </si>
  <si>
    <t>last_updated_time </t>
  </si>
  <si>
    <t>marital_status</t>
  </si>
  <si>
    <t>monthly_arpu</t>
  </si>
  <si>
    <t>msisdn            </t>
  </si>
  <si>
    <t>425-205-1234</t>
  </si>
  <si>
    <t>number_of_children</t>
  </si>
  <si>
    <t>plan</t>
  </si>
  <si>
    <t>plan_name</t>
  </si>
  <si>
    <t>sms_offering</t>
  </si>
  <si>
    <t>subscriber_name</t>
  </si>
  <si>
    <t>surname</t>
  </si>
  <si>
    <t>Kelly</t>
  </si>
  <si>
    <t>tenure</t>
  </si>
  <si>
    <t>voice_offering</t>
  </si>
  <si>
    <t>CCI Parameter Name</t>
  </si>
  <si>
    <t>CCI Parameter Value</t>
  </si>
  <si>
    <t>Meaning (same as Parameter Name if blank)</t>
  </si>
  <si>
    <t>LOW</t>
  </si>
  <si>
    <t>Propensity to churn</t>
  </si>
  <si>
    <t>Propensity to call</t>
  </si>
  <si>
    <t>[
   {
      "imsi":"272017040101405",
      "account_number":"20150594-CONS-234321",
      "address_1":"1027 Meridian Ave, Miami Beach",
      "address_2":"FL 33139, USA",
      "age":63,
      "brand":null,
      "car_owner":"yes",
      "churned_flag":"0",
      "contract":"10G All you can eat data",
      "contract_type":"Bill pay",
      "corporate_account_name":"BRONZECUSTOMERGROUP",
      "corporate_group_name":null,
      "credit_rating_grade":null,
      "customer_type":"Consumer &amp; Business",
      "customer_value":"2000",
      "data_offering":null,
      "date_of_birth":"1953-07-25",
      "dob":"1953-07-25",
      "employment_status":"self employed",
      "estimated_income":"70000",
      "ethnicity":null,
      "first_name":"Sarah",
      "fixmobilebundleflag":"1",
      "gender":"M",
      "handset":"Samsung Galaxy S8 Edge",
      "highest_level_of_education":"Master Degree",
      "last_updated_time":"20170521235444000",
      "marital_status":"Married",
      "monthly_arpu":45.3,
      "msisdn":"353853406110",
      "number_of_children":null,
      "plan":null,
      "plan_name":null,
      "sms_offering":null,
      "subscriber_name":"Sarah White",
      "surname":"White",
      "tenure":null,
      "voice_offering":null
   }
]</t>
  </si>
  <si>
    <t>example of profile as returned by CCI</t>
  </si>
  <si>
    <t>Sport, Auto, News</t>
  </si>
  <si>
    <t>Profile: interests</t>
  </si>
  <si>
    <t>Profile: Mobility</t>
  </si>
  <si>
    <t>Steady - Family</t>
  </si>
  <si>
    <t>Video CES Distribution over 30 Days</t>
  </si>
  <si>
    <t>Data Consumption</t>
  </si>
  <si>
    <t>GB (Monthly)</t>
  </si>
  <si>
    <t>Internal Cross-Checks:</t>
  </si>
  <si>
    <t>AVG Video CES 30 Days</t>
  </si>
  <si>
    <t>{
            "metricId":"ibmaaf_set_cesaggregation_video_by_cell",
            "counters":[
               {
                  "breakdown":"Belt Line Road",
                  "value":[
                     1,
                     27,
                     14,
                     5,
                     5
                  ]
               },
               {
                  "breakdown":"Las Colinas",
                  "value":[
                     2,
                     3,
                     23,
                     8,
                     29
                  ]
               },
               {
                  "breakdown":"Irving Valley",
                  "value":[
                     16,
                     79,
                     166,
                     1279,
                     460
                  ]
               },
               {
                  "breakdown":"Ranch",
                  "value":[
                    7,
                    75,
                    140,
                    1352,
                    408
                  ]
               },
 {
                  "breakdown":"Market Centre",
                  "value":[
                    7,
                    75,
                    140,
                    1352,
                    408
                  ]
               },
               {
                  "breakdown":"West Dallas",
                  "value":[
                    2,
                    27,
                    68,
                    133,
                    452
                  ]
               },
               {
                  "breakdown":"Cockrell Hill",
                  "value":[
                    19,
                    95,
                    174,
                    1290,
                    360
                  ]
               }
            ]
         }</t>
  </si>
  <si>
    <t>{
            "metricId":"ibmaaf_bytestotal",
            "counters":[
               {
                  "value":[
                     87699098
                  ]
               }
            ]
         }</t>
  </si>
  <si>
    <t>Note: No thousand comma separator in JSON</t>
  </si>
  <si>
    <t>{
   "metricId":"ibmaaf_bytestotal_by_cell_sitename",
   "counters":[
      {
         "breakdown":"Belt Line Road",
         "value":[
            2856143
         ]
      },
      {
         "breakdown":"Las Colinas",
         "value":[
            10390032
         ]
      },
      {
         "breakdown":"Irving Valley",
         "value":[
            12252781
         ]
      },
      {
         "breakdown":"Ranch",
         "value":[
            3698037
         ]
      },
      {
         "breakdown":"Market Center",
         "value":[
            24420174
         ]
      },
      {
         "breakdown":"West Dallas",
         "value":[
            6384488
         ]
      },
      {
         "breakdown":"Cockrell Hill",
         "value":[
            17608166
         ]
      }
   ]
}</t>
  </si>
  <si>
    <t>Example:</t>
  </si>
  <si>
    <t>Each daily value for Video CES can be calculated with the formula:</t>
  </si>
  <si>
    <t>Result &lt;= 1</t>
  </si>
  <si>
    <t>1&lt;Result&lt;=2</t>
  </si>
  <si>
    <t>2&lt;Result&lt;=3</t>
  </si>
  <si>
    <t>3&lt;Result&lt;=4</t>
  </si>
  <si>
    <t>4&lt;Result</t>
  </si>
  <si>
    <t xml:space="preserve">If no CES Scores are available for the Day then </t>
  </si>
  <si>
    <t>Total (POOR + FAIR + GOOD + VERY GOOD + EXCELLENT) will be = 0</t>
  </si>
  <si>
    <t>hence</t>
  </si>
  <si>
    <t>1)</t>
  </si>
  <si>
    <t>2)</t>
  </si>
  <si>
    <t>and</t>
  </si>
  <si>
    <t>Resultv = (1 x POOR + 2 * FAIR + 3 * GOOD + 4 * VERY GOOD + 5 * EXCELLENT) / Total (POOR + FAIR + GOOD + VERY GOOD + EXCELLENT)</t>
  </si>
  <si>
    <t>Tower X</t>
  </si>
  <si>
    <t>The global CES Score for the full 30 days period represents, in percentage,</t>
  </si>
  <si>
    <t>the amount of 5 min intervals during which the Video experience was either poor, Fair, Good, etc..</t>
  </si>
  <si>
    <t>The 45% in this example is calculated as:</t>
  </si>
  <si>
    <t>45% =  (GOOD+VERY GOOD+ EXCELLENT) / Total (POOR + FAIR + GOOD + VERY GOOD + EXCELLENT)</t>
  </si>
  <si>
    <t>Date</t>
  </si>
  <si>
    <t>Day</t>
  </si>
  <si>
    <t>Total Bytes</t>
  </si>
  <si>
    <t>Belt Line Road</t>
  </si>
  <si>
    <t>Las Colinas</t>
  </si>
  <si>
    <t>Market Center</t>
  </si>
  <si>
    <t>West Dallas</t>
  </si>
  <si>
    <t>Cockrell Hill</t>
  </si>
  <si>
    <t>Valley Ranch</t>
  </si>
  <si>
    <t>Irving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</si>
</sst>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2"/>
      <color theme="4"/>
      <name val="Calibri"/>
      <family val="2"/>
      <scheme val="minor"/>
    </font>
    <font>
      <sz val="12"/>
      <color theme="1" tint="0.499984740745262"/>
      <name val="Calibri"/>
      <family val="2"/>
      <scheme val="minor"/>
    </font>
    <font>
      <sz val="12"/>
      <color theme="6"/>
      <name val="Calibri"/>
      <family val="2"/>
      <scheme val="minor"/>
    </font>
    <font>
      <sz val="12"/>
      <color theme="0" tint="-0.499984740745262"/>
      <name val="Calibri"/>
      <family val="2"/>
      <scheme val="minor"/>
    </font>
    <font>
      <sz val="12"/>
      <name val="Calibri"/>
      <family val="2"/>
      <scheme val="minor"/>
    </font>
    <font>
      <b/>
      <sz val="12"/>
      <color theme="4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29FF8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4.9989318521683403E-2"/>
        <bgColor indexed="64"/>
      </patternFill>
    </fill>
  </fills>
  <borders count="16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rgb="FF00B050"/>
      </left>
      <right style="medium">
        <color rgb="FF00B050"/>
      </right>
      <top style="medium">
        <color rgb="FF00B050"/>
      </top>
      <bottom style="medium">
        <color rgb="FF00B050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 style="medium">
        <color theme="1"/>
      </left>
      <right/>
      <top/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</borders>
  <cellStyleXfs count="9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74">
    <xf numFmtId="0" fontId="0" fillId="0" borderId="0" xfId="0"/>
    <xf numFmtId="1" fontId="0" fillId="0" borderId="0" xfId="0" applyNumberFormat="1"/>
    <xf numFmtId="0" fontId="1" fillId="0" borderId="0" xfId="0" applyFont="1"/>
    <xf numFmtId="0" fontId="4" fillId="0" borderId="0" xfId="0" applyFont="1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/>
    </xf>
    <xf numFmtId="0" fontId="0" fillId="0" borderId="0" xfId="0" applyAlignment="1">
      <alignment wrapText="1"/>
    </xf>
    <xf numFmtId="0" fontId="6" fillId="0" borderId="0" xfId="0" applyFont="1" applyAlignment="1">
      <alignment horizontal="right"/>
    </xf>
    <xf numFmtId="0" fontId="0" fillId="0" borderId="0" xfId="0" applyBorder="1"/>
    <xf numFmtId="0" fontId="7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0" xfId="0" applyFont="1"/>
    <xf numFmtId="0" fontId="0" fillId="0" borderId="0" xfId="0" applyFont="1" applyAlignment="1">
      <alignment horizontal="right"/>
    </xf>
    <xf numFmtId="2" fontId="0" fillId="0" borderId="0" xfId="0" applyNumberFormat="1"/>
    <xf numFmtId="1" fontId="0" fillId="0" borderId="0" xfId="0" applyNumberFormat="1" applyBorder="1"/>
    <xf numFmtId="0" fontId="5" fillId="0" borderId="0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2" borderId="0" xfId="0" applyFill="1"/>
    <xf numFmtId="0" fontId="0" fillId="2" borderId="0" xfId="0" applyFont="1" applyFill="1" applyAlignment="1">
      <alignment horizontal="right"/>
    </xf>
    <xf numFmtId="2" fontId="0" fillId="2" borderId="0" xfId="0" applyNumberFormat="1" applyFill="1"/>
    <xf numFmtId="0" fontId="0" fillId="2" borderId="0" xfId="0" applyFill="1" applyAlignment="1">
      <alignment horizontal="center"/>
    </xf>
    <xf numFmtId="0" fontId="0" fillId="0" borderId="0" xfId="0" applyFont="1" applyAlignment="1">
      <alignment horizontal="left"/>
    </xf>
    <xf numFmtId="0" fontId="1" fillId="0" borderId="0" xfId="0" applyFont="1" applyAlignment="1">
      <alignment horizontal="left"/>
    </xf>
    <xf numFmtId="1" fontId="1" fillId="0" borderId="0" xfId="0" applyNumberFormat="1" applyFont="1" applyAlignment="1">
      <alignment horizontal="left"/>
    </xf>
    <xf numFmtId="0" fontId="0" fillId="2" borderId="0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0" borderId="0" xfId="0" applyFont="1" applyFill="1" applyAlignment="1">
      <alignment horizontal="right"/>
    </xf>
    <xf numFmtId="0" fontId="0" fillId="0" borderId="0" xfId="0" applyFill="1"/>
    <xf numFmtId="2" fontId="0" fillId="0" borderId="0" xfId="0" applyNumberFormat="1" applyFill="1"/>
    <xf numFmtId="10" fontId="0" fillId="2" borderId="0" xfId="0" applyNumberFormat="1" applyFill="1" applyAlignment="1">
      <alignment horizontal="center"/>
    </xf>
    <xf numFmtId="1" fontId="0" fillId="0" borderId="5" xfId="0" applyNumberFormat="1" applyBorder="1"/>
    <xf numFmtId="1" fontId="0" fillId="0" borderId="6" xfId="0" applyNumberFormat="1" applyBorder="1"/>
    <xf numFmtId="1" fontId="0" fillId="0" borderId="1" xfId="0" applyNumberFormat="1" applyBorder="1"/>
    <xf numFmtId="1" fontId="0" fillId="0" borderId="2" xfId="0" applyNumberFormat="1" applyBorder="1"/>
    <xf numFmtId="0" fontId="0" fillId="0" borderId="9" xfId="0" applyBorder="1" applyAlignment="1">
      <alignment horizontal="center"/>
    </xf>
    <xf numFmtId="0" fontId="8" fillId="3" borderId="0" xfId="0" applyFont="1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1" fillId="0" borderId="10" xfId="0" applyFont="1" applyBorder="1"/>
    <xf numFmtId="0" fontId="6" fillId="0" borderId="12" xfId="0" applyFont="1" applyBorder="1" applyAlignment="1">
      <alignment horizontal="right"/>
    </xf>
    <xf numFmtId="0" fontId="0" fillId="0" borderId="13" xfId="0" applyBorder="1"/>
    <xf numFmtId="0" fontId="6" fillId="0" borderId="14" xfId="0" applyFont="1" applyBorder="1" applyAlignment="1">
      <alignment horizontal="right"/>
    </xf>
    <xf numFmtId="0" fontId="0" fillId="0" borderId="15" xfId="0" applyBorder="1"/>
    <xf numFmtId="0" fontId="0" fillId="0" borderId="11" xfId="0" applyFill="1" applyBorder="1" applyAlignment="1">
      <alignment horizontal="center"/>
    </xf>
    <xf numFmtId="0" fontId="9" fillId="0" borderId="0" xfId="0" applyFont="1"/>
    <xf numFmtId="0" fontId="10" fillId="0" borderId="0" xfId="0" applyFont="1"/>
    <xf numFmtId="0" fontId="10" fillId="0" borderId="0" xfId="0" applyFont="1" applyAlignment="1" applyProtection="1">
      <alignment vertical="top" wrapText="1"/>
      <protection locked="0"/>
    </xf>
    <xf numFmtId="0" fontId="10" fillId="0" borderId="0" xfId="0" applyFont="1" applyAlignment="1">
      <alignment vertical="top" wrapText="1"/>
    </xf>
    <xf numFmtId="0" fontId="9" fillId="2" borderId="0" xfId="0" applyFont="1" applyFill="1"/>
    <xf numFmtId="1" fontId="0" fillId="0" borderId="3" xfId="0" applyNumberFormat="1" applyBorder="1"/>
    <xf numFmtId="1" fontId="0" fillId="0" borderId="4" xfId="0" applyNumberFormat="1" applyBorder="1"/>
    <xf numFmtId="1" fontId="0" fillId="0" borderId="0" xfId="0" applyNumberFormat="1" applyFill="1" applyBorder="1"/>
    <xf numFmtId="1" fontId="0" fillId="0" borderId="7" xfId="0" applyNumberFormat="1" applyBorder="1"/>
    <xf numFmtId="1" fontId="0" fillId="0" borderId="8" xfId="0" applyNumberFormat="1" applyBorder="1"/>
    <xf numFmtId="0" fontId="11" fillId="7" borderId="0" xfId="0" applyFont="1" applyFill="1"/>
    <xf numFmtId="1" fontId="11" fillId="7" borderId="0" xfId="0" applyNumberFormat="1" applyFont="1" applyFill="1"/>
    <xf numFmtId="0" fontId="11" fillId="0" borderId="0" xfId="0" applyFont="1"/>
    <xf numFmtId="1" fontId="11" fillId="0" borderId="0" xfId="0" applyNumberFormat="1" applyFont="1"/>
    <xf numFmtId="0" fontId="12" fillId="7" borderId="0" xfId="0" applyFont="1" applyFill="1"/>
    <xf numFmtId="1" fontId="12" fillId="7" borderId="0" xfId="0" applyNumberFormat="1" applyFont="1" applyFill="1"/>
    <xf numFmtId="0" fontId="12" fillId="0" borderId="0" xfId="0" applyFont="1"/>
    <xf numFmtId="0" fontId="0" fillId="0" borderId="0" xfId="0" applyFont="1" applyAlignment="1">
      <alignment vertical="top" wrapText="1"/>
    </xf>
    <xf numFmtId="0" fontId="13" fillId="0" borderId="0" xfId="0" applyFont="1"/>
    <xf numFmtId="0" fontId="13" fillId="7" borderId="0" xfId="0" applyFont="1" applyFill="1"/>
  </cellXfs>
  <cellStyles count="9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Normal" xfId="0" builtinId="0"/>
  </cellStyles>
  <dxfs count="14">
    <dxf>
      <font>
        <color rgb="FF9C0006"/>
      </font>
      <fill>
        <patternFill>
          <bgColor rgb="FFFFC7CE"/>
        </patternFill>
      </fill>
    </dxf>
    <dxf>
      <font>
        <b val="0"/>
        <i val="0"/>
        <color rgb="FF9C0006"/>
      </font>
      <fill>
        <patternFill>
          <bgColor theme="7" tint="0.59996337778862885"/>
        </patternFill>
      </fill>
    </dxf>
    <dxf>
      <font>
        <b val="0"/>
        <i val="0"/>
        <color theme="1" tint="0.14996795556505021"/>
      </font>
      <fill>
        <patternFill>
          <bgColor rgb="FFC6EFCE"/>
        </patternFill>
      </fill>
    </dxf>
    <dxf>
      <font>
        <color rgb="FF006100"/>
      </font>
      <fill>
        <patternFill>
          <bgColor rgb="FF92D050"/>
        </patternFill>
      </fill>
    </dxf>
    <dxf>
      <font>
        <b val="0"/>
        <i val="0"/>
        <color theme="0"/>
      </font>
      <fill>
        <patternFill>
          <bgColor rgb="FF00B050"/>
        </patternFill>
      </fill>
    </dxf>
    <dxf>
      <font>
        <b val="0"/>
        <i val="0"/>
        <color theme="0" tint="-0.34998626667073579"/>
      </font>
      <fill>
        <patternFill>
          <bgColor theme="0" tint="-4.9989318521683403E-2"/>
        </patternFill>
      </fill>
    </dxf>
    <dxf>
      <font>
        <strike val="0"/>
        <outline val="0"/>
        <shadow val="0"/>
        <u val="none"/>
        <vertAlign val="baseline"/>
        <sz val="12"/>
        <color rgb="FFFF0000"/>
        <name val="Calibri"/>
        <scheme val="minor"/>
      </font>
    </dxf>
    <dxf>
      <font>
        <strike val="0"/>
        <outline val="0"/>
        <shadow val="0"/>
        <u val="none"/>
        <vertAlign val="baseline"/>
        <sz val="12"/>
        <color rgb="FFFF0000"/>
        <name val="Calibri"/>
        <scheme val="minor"/>
      </font>
      <alignment horizontal="left" vertical="bottom" textRotation="0" wrapText="0" indent="0" justifyLastLine="0" shrinkToFit="0"/>
    </dxf>
    <dxf>
      <font>
        <color rgb="FF9C0006"/>
      </font>
      <fill>
        <patternFill>
          <bgColor rgb="FFFFC7CE"/>
        </patternFill>
      </fill>
    </dxf>
    <dxf>
      <font>
        <b val="0"/>
        <i val="0"/>
        <color rgb="FF9C0006"/>
      </font>
      <fill>
        <patternFill>
          <bgColor theme="7" tint="0.59996337778862885"/>
        </patternFill>
      </fill>
    </dxf>
    <dxf>
      <font>
        <b val="0"/>
        <i val="0"/>
        <color theme="1" tint="0.14996795556505021"/>
      </font>
      <fill>
        <patternFill>
          <bgColor rgb="FFC6EFCE"/>
        </patternFill>
      </fill>
    </dxf>
    <dxf>
      <font>
        <color rgb="FF006100"/>
      </font>
      <fill>
        <patternFill>
          <bgColor rgb="FF92D050"/>
        </patternFill>
      </fill>
    </dxf>
    <dxf>
      <font>
        <b val="0"/>
        <i val="0"/>
        <color theme="0"/>
      </font>
      <fill>
        <patternFill>
          <bgColor rgb="FF00B050"/>
        </patternFill>
      </fill>
    </dxf>
    <dxf>
      <font>
        <b val="0"/>
        <i val="0"/>
        <color theme="0" tint="-0.34998626667073579"/>
      </font>
      <fill>
        <patternFill>
          <bgColor theme="0" tint="-4.9989318521683403E-2"/>
        </patternFill>
      </fill>
    </dxf>
  </dxfs>
  <tableStyles count="0" defaultTableStyle="TableStyleMedium9" defaultPivotStyle="PivotStyleMedium7"/>
  <colors>
    <mruColors>
      <color rgb="FF29FF8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0</xdr:row>
      <xdr:rowOff>199262</xdr:rowOff>
    </xdr:from>
    <xdr:to>
      <xdr:col>7</xdr:col>
      <xdr:colOff>698500</xdr:colOff>
      <xdr:row>16</xdr:row>
      <xdr:rowOff>12699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" y="199262"/>
          <a:ext cx="6311900" cy="3102737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30</xdr:row>
      <xdr:rowOff>0</xdr:rowOff>
    </xdr:from>
    <xdr:to>
      <xdr:col>6</xdr:col>
      <xdr:colOff>254000</xdr:colOff>
      <xdr:row>33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5918200"/>
          <a:ext cx="4559300" cy="635000"/>
        </a:xfrm>
        <a:prstGeom prst="rect">
          <a:avLst/>
        </a:prstGeom>
      </xdr:spPr>
    </xdr:pic>
    <xdr:clientData/>
  </xdr:twoCellAnchor>
  <xdr:twoCellAnchor editAs="oneCell">
    <xdr:from>
      <xdr:col>2</xdr:col>
      <xdr:colOff>35700</xdr:colOff>
      <xdr:row>23</xdr:row>
      <xdr:rowOff>10300</xdr:rowOff>
    </xdr:from>
    <xdr:to>
      <xdr:col>5</xdr:col>
      <xdr:colOff>213500</xdr:colOff>
      <xdr:row>29</xdr:row>
      <xdr:rowOff>111900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6700" y="4506100"/>
          <a:ext cx="2654300" cy="132080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1" displayName="Table1" ref="A1:C39" totalsRowShown="0">
  <autoFilter ref="A1:C39" xr:uid="{00000000-0009-0000-0100-000001000000}"/>
  <tableColumns count="3">
    <tableColumn id="1" xr3:uid="{00000000-0010-0000-0000-000001000000}" name="CCI Parameter Name"/>
    <tableColumn id="2" xr3:uid="{00000000-0010-0000-0000-000002000000}" name="CCI Parameter Value" dataDxfId="7"/>
    <tableColumn id="3" xr3:uid="{00000000-0010-0000-0000-000003000000}" name="Meaning (same as Parameter Name if blank)" dataDxfId="6"/>
  </tableColumns>
  <tableStyleInfo name="TableStyleMedium3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B050"/>
  </sheetPr>
  <dimension ref="A1:C4"/>
  <sheetViews>
    <sheetView workbookViewId="0">
      <selection activeCell="C2" sqref="C2"/>
    </sheetView>
  </sheetViews>
  <sheetFormatPr defaultColWidth="11.19921875" defaultRowHeight="15.6" x14ac:dyDescent="0.3"/>
  <cols>
    <col min="1" max="1" width="50.69921875" style="55" customWidth="1"/>
    <col min="2" max="2" width="59.296875" style="55" customWidth="1"/>
    <col min="3" max="3" width="43.296875" style="55" customWidth="1"/>
    <col min="4" max="16384" width="11.19921875" style="55"/>
  </cols>
  <sheetData>
    <row r="1" spans="1:3" x14ac:dyDescent="0.3">
      <c r="A1" s="54" t="s">
        <v>0</v>
      </c>
      <c r="B1" s="54" t="s">
        <v>9</v>
      </c>
      <c r="C1" s="54" t="s">
        <v>23</v>
      </c>
    </row>
    <row r="2" spans="1:3" ht="409.6" x14ac:dyDescent="0.3">
      <c r="A2" s="56" t="s">
        <v>95</v>
      </c>
      <c r="B2" s="71" t="s">
        <v>92</v>
      </c>
      <c r="C2" s="57" t="s">
        <v>93</v>
      </c>
    </row>
    <row r="4" spans="1:3" x14ac:dyDescent="0.3">
      <c r="A4" s="58" t="s">
        <v>94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0000"/>
  </sheetPr>
  <dimension ref="I2:O29"/>
  <sheetViews>
    <sheetView workbookViewId="0">
      <selection activeCell="H23" sqref="H23"/>
    </sheetView>
  </sheetViews>
  <sheetFormatPr defaultColWidth="11.19921875" defaultRowHeight="15.6" x14ac:dyDescent="0.3"/>
  <sheetData>
    <row r="2" spans="9:15" x14ac:dyDescent="0.3">
      <c r="I2" t="s">
        <v>106</v>
      </c>
      <c r="J2" t="s">
        <v>103</v>
      </c>
    </row>
    <row r="4" spans="9:15" x14ac:dyDescent="0.3">
      <c r="J4" t="s">
        <v>104</v>
      </c>
    </row>
    <row r="5" spans="9:15" ht="16.2" thickBot="1" x14ac:dyDescent="0.35"/>
    <row r="6" spans="9:15" ht="16.2" thickBot="1" x14ac:dyDescent="0.35">
      <c r="J6" t="s">
        <v>105</v>
      </c>
      <c r="K6" s="43" t="s">
        <v>24</v>
      </c>
    </row>
    <row r="8" spans="9:15" x14ac:dyDescent="0.3">
      <c r="I8" t="s">
        <v>107</v>
      </c>
      <c r="J8" t="s">
        <v>97</v>
      </c>
    </row>
    <row r="10" spans="9:15" x14ac:dyDescent="0.3">
      <c r="J10" t="s">
        <v>109</v>
      </c>
    </row>
    <row r="12" spans="9:15" x14ac:dyDescent="0.3">
      <c r="J12" t="s">
        <v>108</v>
      </c>
      <c r="K12" s="47" t="s">
        <v>98</v>
      </c>
      <c r="L12" s="46" t="s">
        <v>99</v>
      </c>
      <c r="M12" s="25" t="s">
        <v>100</v>
      </c>
      <c r="N12" s="45" t="s">
        <v>101</v>
      </c>
      <c r="O12" s="44" t="s">
        <v>102</v>
      </c>
    </row>
    <row r="13" spans="9:15" x14ac:dyDescent="0.3">
      <c r="K13" s="47" t="s">
        <v>10</v>
      </c>
      <c r="L13" s="46" t="s">
        <v>11</v>
      </c>
      <c r="M13" s="25" t="s">
        <v>12</v>
      </c>
      <c r="N13" s="45" t="s">
        <v>13</v>
      </c>
      <c r="O13" s="44" t="s">
        <v>14</v>
      </c>
    </row>
    <row r="14" spans="9:15" ht="16.2" thickBot="1" x14ac:dyDescent="0.35"/>
    <row r="15" spans="9:15" x14ac:dyDescent="0.3">
      <c r="J15" t="s">
        <v>96</v>
      </c>
      <c r="K15" s="48" t="s">
        <v>110</v>
      </c>
      <c r="L15" s="53" t="str">
        <f>IF(SUM(L16:L20)=0,"NO DATA",
IF(SUMPRODUCT({1;2;3;4;5},L16:L20)/SUM(L16:L20)&lt;=1,
"AVG POOR",
IF(SUMPRODUCT({1;2;3;4;5},L16:L20)/SUM(L16:L20)&lt;=2,
"AVG FAIR",
IF(SUMPRODUCT({1;2;3;4;5},L16:L20)/SUM(L16:L20)&lt;=3,
"AVG GOOD",
IF(SUMPRODUCT({1;2;3;4;5},L16:L20)/SUM(L16:L20)&lt;=4,
"AVG VERY GOOD",
"EXCELLENT")
)
)
)
)</f>
        <v>AVG GOOD</v>
      </c>
    </row>
    <row r="16" spans="9:15" x14ac:dyDescent="0.3">
      <c r="K16" s="49" t="s">
        <v>10</v>
      </c>
      <c r="L16" s="50">
        <v>1</v>
      </c>
    </row>
    <row r="17" spans="10:12" x14ac:dyDescent="0.3">
      <c r="K17" s="49" t="s">
        <v>11</v>
      </c>
      <c r="L17" s="50">
        <v>27</v>
      </c>
    </row>
    <row r="18" spans="10:12" x14ac:dyDescent="0.3">
      <c r="K18" s="49" t="s">
        <v>12</v>
      </c>
      <c r="L18" s="50">
        <v>14</v>
      </c>
    </row>
    <row r="19" spans="10:12" x14ac:dyDescent="0.3">
      <c r="K19" s="49" t="s">
        <v>13</v>
      </c>
      <c r="L19" s="50">
        <v>5</v>
      </c>
    </row>
    <row r="20" spans="10:12" ht="16.2" thickBot="1" x14ac:dyDescent="0.35">
      <c r="K20" s="51" t="s">
        <v>14</v>
      </c>
      <c r="L20" s="52">
        <v>5</v>
      </c>
    </row>
    <row r="24" spans="10:12" x14ac:dyDescent="0.3">
      <c r="J24" t="s">
        <v>111</v>
      </c>
    </row>
    <row r="25" spans="10:12" x14ac:dyDescent="0.3">
      <c r="J25" t="s">
        <v>112</v>
      </c>
    </row>
    <row r="27" spans="10:12" x14ac:dyDescent="0.3">
      <c r="J27" t="s">
        <v>113</v>
      </c>
    </row>
    <row r="29" spans="10:12" x14ac:dyDescent="0.3">
      <c r="J29" t="s">
        <v>114</v>
      </c>
    </row>
  </sheetData>
  <conditionalFormatting sqref="L15">
    <cfRule type="cellIs" dxfId="5" priority="1" operator="equal">
      <formula>"NO DATA"</formula>
    </cfRule>
    <cfRule type="cellIs" dxfId="4" priority="2" operator="equal">
      <formula>"EXCELLENT"</formula>
    </cfRule>
    <cfRule type="cellIs" dxfId="3" priority="3" operator="equal">
      <formula>"AVG VERY GOOD"</formula>
    </cfRule>
    <cfRule type="cellIs" dxfId="2" priority="4" operator="equal">
      <formula>"AVG GOOD"</formula>
    </cfRule>
    <cfRule type="cellIs" dxfId="1" priority="5" operator="equal">
      <formula>"AVG FAIR"</formula>
    </cfRule>
    <cfRule type="cellIs" dxfId="0" priority="6" operator="equal">
      <formula>"AVG POOR"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00B050"/>
  </sheetPr>
  <dimension ref="A2:AG68"/>
  <sheetViews>
    <sheetView tabSelected="1" topLeftCell="A27" zoomScale="70" zoomScaleNormal="70" workbookViewId="0">
      <selection activeCell="C34" sqref="C34"/>
    </sheetView>
  </sheetViews>
  <sheetFormatPr defaultColWidth="11.19921875" defaultRowHeight="15.6" x14ac:dyDescent="0.3"/>
  <cols>
    <col min="1" max="1" width="19" customWidth="1"/>
    <col min="2" max="2" width="18.69921875" customWidth="1"/>
    <col min="3" max="33" width="15.296875" bestFit="1" customWidth="1"/>
  </cols>
  <sheetData>
    <row r="2" spans="1:33" x14ac:dyDescent="0.3">
      <c r="B2" t="s">
        <v>22</v>
      </c>
    </row>
    <row r="3" spans="1:33" x14ac:dyDescent="0.3">
      <c r="B3" s="2" t="s">
        <v>1</v>
      </c>
    </row>
    <row r="4" spans="1:33" x14ac:dyDescent="0.3">
      <c r="B4" s="2"/>
    </row>
    <row r="5" spans="1:33" x14ac:dyDescent="0.3">
      <c r="B5" s="26" t="s">
        <v>90</v>
      </c>
      <c r="C5" s="25" t="s">
        <v>88</v>
      </c>
      <c r="D5" s="27">
        <f>SUM(C23:AG23)/1024/1024/1024</f>
        <v>2.9257568375580014</v>
      </c>
      <c r="E5" s="25" t="s">
        <v>89</v>
      </c>
      <c r="G5" s="25" t="s">
        <v>87</v>
      </c>
      <c r="H5" s="25"/>
      <c r="I5" s="25"/>
      <c r="J5" s="28" t="s">
        <v>10</v>
      </c>
      <c r="K5" s="28" t="s">
        <v>11</v>
      </c>
      <c r="L5" s="28" t="s">
        <v>12</v>
      </c>
      <c r="M5" s="28" t="s">
        <v>13</v>
      </c>
      <c r="N5" s="28" t="s">
        <v>14</v>
      </c>
      <c r="P5" s="28" t="s">
        <v>91</v>
      </c>
    </row>
    <row r="6" spans="1:33" x14ac:dyDescent="0.3">
      <c r="F6" s="14"/>
      <c r="G6" s="25"/>
      <c r="H6" s="25"/>
      <c r="I6" s="25"/>
      <c r="J6" s="28">
        <f>SUM(C28:AG28,C34:AG34,C40:AG40,C46:AG46,C52:AG52,C58:AG58,C64:AG64)</f>
        <v>16717</v>
      </c>
      <c r="K6" s="28">
        <f>SUM(C29:AG29,C35:AG35,C41:AG41,C47:AG47,C53:AG53,C59:AG59,C65:AG65)</f>
        <v>19598</v>
      </c>
      <c r="L6" s="28">
        <f>SUM(C30:AG30,C36:AG36,C42:AG42,C48:AG48,C54:AG54,C60:AG60,C66:AG66)</f>
        <v>34305</v>
      </c>
      <c r="M6" s="28">
        <f>SUM(C31:AG31,C37:AG37,C43:AG43,C49:AG49,C55:AG55,C61:AG61,C67:AG67)</f>
        <v>210193</v>
      </c>
      <c r="N6" s="28">
        <f>SUM(C32:AG32,C38:AG38,C44:AG44,C50:AG50,C56:AG56,C62:AG62,C68:AG68)</f>
        <v>128884</v>
      </c>
      <c r="P6" s="38">
        <f>((N6+M6+L6))/SUM(J6:N6)</f>
        <v>0.91136132312416251</v>
      </c>
    </row>
    <row r="7" spans="1:33" x14ac:dyDescent="0.3">
      <c r="B7" s="35"/>
      <c r="C7" s="36"/>
      <c r="D7" s="37"/>
      <c r="E7" s="36"/>
      <c r="F7" s="14"/>
    </row>
    <row r="8" spans="1:33" ht="16.2" thickBot="1" x14ac:dyDescent="0.35">
      <c r="C8" s="13"/>
      <c r="D8" s="14"/>
      <c r="F8" s="14"/>
    </row>
    <row r="9" spans="1:33" s="5" customFormat="1" x14ac:dyDescent="0.3">
      <c r="B9" s="4" t="s">
        <v>116</v>
      </c>
      <c r="C9" s="6" t="s">
        <v>2</v>
      </c>
      <c r="D9" s="6" t="s">
        <v>3</v>
      </c>
      <c r="E9" s="6" t="s">
        <v>4</v>
      </c>
      <c r="F9" s="6" t="s">
        <v>5</v>
      </c>
      <c r="G9" s="16" t="s">
        <v>6</v>
      </c>
      <c r="H9" s="17" t="s">
        <v>7</v>
      </c>
      <c r="I9" s="18" t="s">
        <v>8</v>
      </c>
      <c r="J9" s="16" t="s">
        <v>2</v>
      </c>
      <c r="K9" s="16" t="s">
        <v>3</v>
      </c>
      <c r="L9" s="16" t="s">
        <v>4</v>
      </c>
      <c r="M9" s="16" t="s">
        <v>5</v>
      </c>
      <c r="N9" s="16" t="s">
        <v>6</v>
      </c>
      <c r="O9" s="17" t="s">
        <v>7</v>
      </c>
      <c r="P9" s="18" t="s">
        <v>8</v>
      </c>
      <c r="Q9" s="16" t="s">
        <v>2</v>
      </c>
      <c r="R9" s="16" t="s">
        <v>3</v>
      </c>
      <c r="S9" s="16" t="s">
        <v>4</v>
      </c>
      <c r="T9" s="16" t="s">
        <v>5</v>
      </c>
      <c r="U9" s="16" t="s">
        <v>6</v>
      </c>
      <c r="V9" s="17" t="s">
        <v>7</v>
      </c>
      <c r="W9" s="18" t="s">
        <v>8</v>
      </c>
      <c r="X9" s="16" t="s">
        <v>2</v>
      </c>
      <c r="Y9" s="16" t="s">
        <v>3</v>
      </c>
      <c r="Z9" s="16" t="s">
        <v>4</v>
      </c>
      <c r="AA9" s="16" t="s">
        <v>5</v>
      </c>
      <c r="AB9" s="16" t="s">
        <v>6</v>
      </c>
      <c r="AC9" s="17" t="s">
        <v>7</v>
      </c>
      <c r="AD9" s="18" t="s">
        <v>8</v>
      </c>
      <c r="AE9" s="16" t="s">
        <v>2</v>
      </c>
      <c r="AF9" s="16" t="s">
        <v>3</v>
      </c>
      <c r="AG9" s="16" t="s">
        <v>4</v>
      </c>
    </row>
    <row r="10" spans="1:33" ht="16.2" thickBot="1" x14ac:dyDescent="0.35">
      <c r="B10" t="s">
        <v>115</v>
      </c>
      <c r="C10" s="1">
        <v>20171016000000</v>
      </c>
      <c r="D10" s="1">
        <f>C10+1000000</f>
        <v>20171017000000</v>
      </c>
      <c r="E10" s="1">
        <f t="shared" ref="E10:R10" si="0">D10+1000000</f>
        <v>20171018000000</v>
      </c>
      <c r="F10" s="1">
        <f t="shared" si="0"/>
        <v>20171019000000</v>
      </c>
      <c r="G10" s="15">
        <f t="shared" si="0"/>
        <v>20171020000000</v>
      </c>
      <c r="H10" s="39">
        <f t="shared" si="0"/>
        <v>20171021000000</v>
      </c>
      <c r="I10" s="40">
        <f t="shared" si="0"/>
        <v>20171022000000</v>
      </c>
      <c r="J10" s="15">
        <f t="shared" si="0"/>
        <v>20171023000000</v>
      </c>
      <c r="K10" s="15">
        <f t="shared" si="0"/>
        <v>20171024000000</v>
      </c>
      <c r="L10" s="15">
        <f t="shared" si="0"/>
        <v>20171025000000</v>
      </c>
      <c r="M10" s="15">
        <f t="shared" si="0"/>
        <v>20171026000000</v>
      </c>
      <c r="N10" s="15">
        <f t="shared" si="0"/>
        <v>20171027000000</v>
      </c>
      <c r="O10" s="39">
        <f t="shared" si="0"/>
        <v>20171028000000</v>
      </c>
      <c r="P10" s="40">
        <f t="shared" si="0"/>
        <v>20171029000000</v>
      </c>
      <c r="Q10" s="15">
        <f t="shared" si="0"/>
        <v>20171030000000</v>
      </c>
      <c r="R10" s="15">
        <f t="shared" si="0"/>
        <v>20171031000000</v>
      </c>
      <c r="S10" s="15">
        <v>20171101000000</v>
      </c>
      <c r="T10" s="15">
        <f>S10+1000000</f>
        <v>20171102000000</v>
      </c>
      <c r="U10" s="15">
        <f t="shared" ref="U10:AG10" si="1">T10+1000000</f>
        <v>20171103000000</v>
      </c>
      <c r="V10" s="39">
        <f t="shared" si="1"/>
        <v>20171104000000</v>
      </c>
      <c r="W10" s="40">
        <f t="shared" si="1"/>
        <v>20171105000000</v>
      </c>
      <c r="X10" s="15">
        <f t="shared" si="1"/>
        <v>20171106000000</v>
      </c>
      <c r="Y10" s="15">
        <f t="shared" si="1"/>
        <v>20171107000000</v>
      </c>
      <c r="Z10" s="15">
        <f t="shared" si="1"/>
        <v>20171108000000</v>
      </c>
      <c r="AA10" s="15">
        <f t="shared" si="1"/>
        <v>20171109000000</v>
      </c>
      <c r="AB10" s="15">
        <f t="shared" si="1"/>
        <v>20171110000000</v>
      </c>
      <c r="AC10" s="39">
        <f>AB10+1000000</f>
        <v>20171111000000</v>
      </c>
      <c r="AD10" s="40">
        <f t="shared" si="1"/>
        <v>20171112000000</v>
      </c>
      <c r="AE10" s="15">
        <f t="shared" si="1"/>
        <v>20171113000000</v>
      </c>
      <c r="AF10" s="15">
        <f t="shared" si="1"/>
        <v>20171114000000</v>
      </c>
      <c r="AG10" s="15">
        <f t="shared" si="1"/>
        <v>20171115000000</v>
      </c>
    </row>
    <row r="12" spans="1:33" ht="16.2" thickBot="1" x14ac:dyDescent="0.35">
      <c r="A12" s="3" t="s">
        <v>0</v>
      </c>
    </row>
    <row r="13" spans="1:33" x14ac:dyDescent="0.3">
      <c r="C13" s="1"/>
      <c r="D13" s="1"/>
      <c r="E13" s="1"/>
      <c r="F13" s="1"/>
      <c r="G13" s="15"/>
      <c r="H13" s="41"/>
      <c r="I13" s="42"/>
      <c r="J13" s="15"/>
      <c r="K13" s="15"/>
      <c r="L13" s="15"/>
      <c r="M13" s="15"/>
      <c r="N13" s="15"/>
      <c r="O13" s="41"/>
      <c r="P13" s="42"/>
      <c r="Q13" s="15"/>
      <c r="R13" s="15"/>
      <c r="S13" s="15"/>
      <c r="T13" s="15"/>
      <c r="U13" s="15"/>
      <c r="V13" s="41"/>
      <c r="W13" s="42"/>
      <c r="X13" s="15"/>
      <c r="Y13" s="15"/>
      <c r="Z13" s="15"/>
      <c r="AA13" s="15"/>
      <c r="AB13" s="15"/>
      <c r="AC13" s="41"/>
      <c r="AD13" s="42"/>
      <c r="AE13" s="15"/>
      <c r="AF13" s="15"/>
      <c r="AG13" s="15"/>
    </row>
    <row r="14" spans="1:33" x14ac:dyDescent="0.3">
      <c r="A14" s="10" t="s">
        <v>19</v>
      </c>
      <c r="B14" s="2" t="s">
        <v>118</v>
      </c>
      <c r="C14" s="1">
        <v>2856143</v>
      </c>
      <c r="D14" s="1">
        <v>805999</v>
      </c>
      <c r="E14" s="1">
        <v>22348</v>
      </c>
      <c r="F14" s="1">
        <v>3059602</v>
      </c>
      <c r="G14" s="15">
        <v>2490721</v>
      </c>
      <c r="H14" s="59">
        <v>3991158</v>
      </c>
      <c r="I14" s="60">
        <v>2510498</v>
      </c>
      <c r="J14" s="15">
        <v>2106218</v>
      </c>
      <c r="K14" s="15">
        <v>518267</v>
      </c>
      <c r="L14" s="15">
        <v>14175007</v>
      </c>
      <c r="M14" s="15">
        <v>3308955</v>
      </c>
      <c r="N14" s="15">
        <v>1416175</v>
      </c>
      <c r="O14" s="59">
        <v>5000857</v>
      </c>
      <c r="P14" s="60">
        <v>1482960</v>
      </c>
      <c r="Q14" s="15">
        <v>1989530</v>
      </c>
      <c r="R14" s="15">
        <v>0</v>
      </c>
      <c r="S14" s="15">
        <v>0</v>
      </c>
      <c r="T14" s="15">
        <v>247632</v>
      </c>
      <c r="U14" s="15">
        <v>3462197</v>
      </c>
      <c r="V14" s="59">
        <v>7487151</v>
      </c>
      <c r="W14" s="60">
        <v>6304195</v>
      </c>
      <c r="X14" s="15">
        <v>3227284</v>
      </c>
      <c r="Y14" s="15">
        <v>1525376</v>
      </c>
      <c r="Z14" s="15">
        <v>1387562</v>
      </c>
      <c r="AA14" s="15">
        <v>3448939</v>
      </c>
      <c r="AB14" s="15">
        <v>3844013</v>
      </c>
      <c r="AC14" s="59">
        <v>1422016</v>
      </c>
      <c r="AD14" s="60">
        <v>6606696</v>
      </c>
      <c r="AE14" s="15">
        <v>0</v>
      </c>
      <c r="AF14" s="15">
        <v>3284214</v>
      </c>
      <c r="AG14" s="15">
        <v>388681</v>
      </c>
    </row>
    <row r="15" spans="1:33" x14ac:dyDescent="0.3">
      <c r="A15" s="10" t="s">
        <v>17</v>
      </c>
      <c r="B15" s="2" t="s">
        <v>119</v>
      </c>
      <c r="C15" s="1">
        <v>10390032</v>
      </c>
      <c r="D15" s="1">
        <v>2206114</v>
      </c>
      <c r="E15" s="1">
        <v>0</v>
      </c>
      <c r="F15" s="1">
        <v>10685901</v>
      </c>
      <c r="G15" s="15">
        <v>1439512</v>
      </c>
      <c r="H15" s="59">
        <v>4601464</v>
      </c>
      <c r="I15" s="60">
        <v>7834709</v>
      </c>
      <c r="J15" s="15">
        <v>7437851</v>
      </c>
      <c r="K15" s="15">
        <v>5746733</v>
      </c>
      <c r="L15" s="61">
        <v>354</v>
      </c>
      <c r="M15" s="15">
        <v>5850030</v>
      </c>
      <c r="N15" s="15">
        <v>3833</v>
      </c>
      <c r="O15" s="59">
        <v>1123207</v>
      </c>
      <c r="P15" s="60">
        <v>6800678</v>
      </c>
      <c r="Q15" s="15">
        <v>821050</v>
      </c>
      <c r="R15" s="15">
        <v>95385</v>
      </c>
      <c r="S15" s="15">
        <v>5291</v>
      </c>
      <c r="T15" s="15">
        <v>7280504</v>
      </c>
      <c r="U15" s="15">
        <v>2389562</v>
      </c>
      <c r="V15" s="59">
        <v>1253871</v>
      </c>
      <c r="W15" s="60">
        <v>2219856</v>
      </c>
      <c r="X15" s="15">
        <v>1343446</v>
      </c>
      <c r="Y15" s="15">
        <v>522285</v>
      </c>
      <c r="Z15" s="15">
        <v>8894124</v>
      </c>
      <c r="AA15" s="15">
        <v>8414122</v>
      </c>
      <c r="AB15" s="15">
        <v>9643889</v>
      </c>
      <c r="AC15" s="59">
        <v>4731974</v>
      </c>
      <c r="AD15" s="60">
        <v>2317082</v>
      </c>
      <c r="AE15" s="15">
        <v>31357</v>
      </c>
      <c r="AF15" s="15">
        <v>114537</v>
      </c>
      <c r="AG15" s="15">
        <v>3804969</v>
      </c>
    </row>
    <row r="16" spans="1:33" x14ac:dyDescent="0.3">
      <c r="A16" s="10" t="s">
        <v>18</v>
      </c>
      <c r="B16" s="2" t="s">
        <v>124</v>
      </c>
      <c r="C16" s="1">
        <v>12252781</v>
      </c>
      <c r="D16" s="1">
        <v>1739719</v>
      </c>
      <c r="E16" s="1">
        <v>706667</v>
      </c>
      <c r="F16" s="1">
        <v>2629722</v>
      </c>
      <c r="G16" s="15">
        <v>18033038</v>
      </c>
      <c r="H16" s="59">
        <v>22556593</v>
      </c>
      <c r="I16" s="60">
        <v>7184684</v>
      </c>
      <c r="J16" s="15">
        <v>16699183</v>
      </c>
      <c r="K16" s="15">
        <v>19373821</v>
      </c>
      <c r="L16" s="15">
        <v>9506900</v>
      </c>
      <c r="M16" s="15">
        <v>10328233</v>
      </c>
      <c r="N16" s="15">
        <v>13077926</v>
      </c>
      <c r="O16" s="59">
        <v>1666256</v>
      </c>
      <c r="P16" s="60">
        <v>461324</v>
      </c>
      <c r="Q16" s="15">
        <v>4686919</v>
      </c>
      <c r="R16" s="15">
        <v>5546083</v>
      </c>
      <c r="S16" s="15">
        <v>14399121</v>
      </c>
      <c r="T16" s="15">
        <v>11154817</v>
      </c>
      <c r="U16" s="15">
        <v>9170138</v>
      </c>
      <c r="V16" s="59">
        <v>2852839</v>
      </c>
      <c r="W16" s="60">
        <v>3415724</v>
      </c>
      <c r="X16" s="15">
        <v>669151</v>
      </c>
      <c r="Y16" s="15">
        <v>3902025</v>
      </c>
      <c r="Z16" s="15">
        <v>5701124</v>
      </c>
      <c r="AA16" s="15">
        <v>10129338</v>
      </c>
      <c r="AB16" s="15">
        <v>2498547</v>
      </c>
      <c r="AC16" s="59">
        <v>7646862</v>
      </c>
      <c r="AD16" s="60">
        <v>4728603</v>
      </c>
      <c r="AE16" s="15">
        <v>437817</v>
      </c>
      <c r="AF16" s="15">
        <v>14701331</v>
      </c>
      <c r="AG16" s="15">
        <v>2178599</v>
      </c>
    </row>
    <row r="17" spans="1:33" x14ac:dyDescent="0.3">
      <c r="A17" s="10" t="s">
        <v>15</v>
      </c>
      <c r="B17" s="2" t="s">
        <v>123</v>
      </c>
      <c r="C17" s="1">
        <v>3698037</v>
      </c>
      <c r="D17" s="1">
        <v>4899452</v>
      </c>
      <c r="E17" s="1">
        <v>196981</v>
      </c>
      <c r="F17" s="1">
        <v>26104200</v>
      </c>
      <c r="G17" s="15">
        <v>256877</v>
      </c>
      <c r="H17" s="59">
        <v>31732031</v>
      </c>
      <c r="I17" s="60">
        <v>15591595</v>
      </c>
      <c r="J17" s="15">
        <v>4053546</v>
      </c>
      <c r="K17" s="15">
        <v>451357</v>
      </c>
      <c r="L17" s="15">
        <v>2426104</v>
      </c>
      <c r="M17" s="15">
        <v>3845356</v>
      </c>
      <c r="N17" s="15">
        <v>2798958</v>
      </c>
      <c r="O17" s="59">
        <v>78669642</v>
      </c>
      <c r="P17" s="60">
        <v>186171892</v>
      </c>
      <c r="Q17" s="15">
        <v>976157</v>
      </c>
      <c r="R17" s="15">
        <v>423249</v>
      </c>
      <c r="S17" s="15">
        <v>2780149</v>
      </c>
      <c r="T17" s="15">
        <v>2717060</v>
      </c>
      <c r="U17" s="15">
        <v>2920650</v>
      </c>
      <c r="V17" s="59">
        <v>84612821</v>
      </c>
      <c r="W17" s="60">
        <v>45355692</v>
      </c>
      <c r="X17" s="15">
        <v>1535296</v>
      </c>
      <c r="Y17" s="15">
        <v>4166054</v>
      </c>
      <c r="Z17" s="15">
        <v>4756121</v>
      </c>
      <c r="AA17" s="15">
        <v>4122781</v>
      </c>
      <c r="AB17" s="15">
        <v>2042197</v>
      </c>
      <c r="AC17" s="59">
        <v>94993769</v>
      </c>
      <c r="AD17" s="60">
        <v>31171191</v>
      </c>
      <c r="AE17" s="15">
        <v>2678614</v>
      </c>
      <c r="AF17" s="15">
        <v>1501237</v>
      </c>
      <c r="AG17" s="15">
        <v>2401893</v>
      </c>
    </row>
    <row r="18" spans="1:33" x14ac:dyDescent="0.3">
      <c r="A18" s="11" t="s">
        <v>20</v>
      </c>
      <c r="B18" s="2" t="s">
        <v>120</v>
      </c>
      <c r="C18" s="1">
        <v>24420174</v>
      </c>
      <c r="D18" s="1">
        <v>81319238</v>
      </c>
      <c r="E18" s="15">
        <v>36513933</v>
      </c>
      <c r="F18" s="15">
        <v>81732031</v>
      </c>
      <c r="G18" s="60">
        <v>105591595</v>
      </c>
      <c r="H18" s="59">
        <v>0</v>
      </c>
      <c r="I18" s="60">
        <v>0</v>
      </c>
      <c r="J18" s="15">
        <v>31436598</v>
      </c>
      <c r="K18" s="15">
        <v>59640094</v>
      </c>
      <c r="L18" s="15">
        <v>77490330</v>
      </c>
      <c r="M18" s="15">
        <v>31802313</v>
      </c>
      <c r="N18" s="15">
        <v>33033511</v>
      </c>
      <c r="O18" s="59">
        <v>0</v>
      </c>
      <c r="P18" s="60">
        <v>0</v>
      </c>
      <c r="Q18" s="15">
        <v>17528658</v>
      </c>
      <c r="R18" s="15">
        <v>59600577</v>
      </c>
      <c r="S18" s="15">
        <v>37479085</v>
      </c>
      <c r="T18" s="15">
        <v>40539416</v>
      </c>
      <c r="U18" s="15">
        <v>67060027</v>
      </c>
      <c r="V18" s="59">
        <v>0</v>
      </c>
      <c r="W18" s="60">
        <v>0</v>
      </c>
      <c r="X18" s="15">
        <v>30555339</v>
      </c>
      <c r="Y18" s="15">
        <v>74769849</v>
      </c>
      <c r="Z18" s="15">
        <v>41549960</v>
      </c>
      <c r="AA18" s="15">
        <v>44228285</v>
      </c>
      <c r="AB18" s="15">
        <v>71673202</v>
      </c>
      <c r="AC18" s="59">
        <v>0</v>
      </c>
      <c r="AD18" s="60">
        <v>0</v>
      </c>
      <c r="AE18" s="15">
        <v>51447612</v>
      </c>
      <c r="AF18" s="15">
        <v>66093615</v>
      </c>
      <c r="AG18" s="15">
        <v>44301378</v>
      </c>
    </row>
    <row r="19" spans="1:33" x14ac:dyDescent="0.3">
      <c r="A19" s="10" t="s">
        <v>21</v>
      </c>
      <c r="B19" s="2" t="s">
        <v>121</v>
      </c>
      <c r="C19" s="1">
        <v>6384488</v>
      </c>
      <c r="D19" s="1">
        <v>3917663</v>
      </c>
      <c r="E19" s="1">
        <v>5524115</v>
      </c>
      <c r="F19" s="1">
        <v>7181422</v>
      </c>
      <c r="G19" s="15">
        <v>6889838</v>
      </c>
      <c r="H19" s="59">
        <v>0</v>
      </c>
      <c r="I19" s="60">
        <v>0</v>
      </c>
      <c r="J19" s="15">
        <v>2029343</v>
      </c>
      <c r="K19" s="15">
        <v>5924687</v>
      </c>
      <c r="L19" s="15">
        <v>6485225</v>
      </c>
      <c r="M19" s="15">
        <v>1829957</v>
      </c>
      <c r="N19" s="15">
        <v>1718513</v>
      </c>
      <c r="O19" s="59">
        <v>0</v>
      </c>
      <c r="P19" s="60">
        <v>0</v>
      </c>
      <c r="Q19" s="15">
        <v>4603463</v>
      </c>
      <c r="R19" s="15">
        <v>921783</v>
      </c>
      <c r="S19" s="15">
        <v>7897967</v>
      </c>
      <c r="T19" s="15">
        <v>1020630</v>
      </c>
      <c r="U19" s="15">
        <v>2597484</v>
      </c>
      <c r="V19" s="59">
        <v>0</v>
      </c>
      <c r="W19" s="60">
        <v>0</v>
      </c>
      <c r="X19" s="15">
        <v>506290</v>
      </c>
      <c r="Y19" s="15">
        <v>963631</v>
      </c>
      <c r="Z19" s="15">
        <v>2302769</v>
      </c>
      <c r="AA19" s="15">
        <v>3073751</v>
      </c>
      <c r="AB19" s="15">
        <v>6211861</v>
      </c>
      <c r="AC19" s="59">
        <v>0</v>
      </c>
      <c r="AD19" s="60">
        <v>0</v>
      </c>
      <c r="AE19" s="15">
        <v>6304550</v>
      </c>
      <c r="AF19" s="15">
        <v>5661640</v>
      </c>
      <c r="AG19" s="15">
        <v>5395565</v>
      </c>
    </row>
    <row r="20" spans="1:33" ht="16.2" thickBot="1" x14ac:dyDescent="0.35">
      <c r="A20" s="10" t="s">
        <v>16</v>
      </c>
      <c r="B20" s="2" t="s">
        <v>122</v>
      </c>
      <c r="C20" s="1">
        <v>17608166</v>
      </c>
      <c r="D20" s="1">
        <v>12289790</v>
      </c>
      <c r="E20" s="1">
        <v>19129635</v>
      </c>
      <c r="F20" s="1">
        <v>21384395</v>
      </c>
      <c r="G20" s="15">
        <v>14419565</v>
      </c>
      <c r="H20" s="39">
        <v>0</v>
      </c>
      <c r="I20" s="40">
        <v>0</v>
      </c>
      <c r="J20" s="15">
        <v>6439897</v>
      </c>
      <c r="K20" s="15">
        <v>21634294</v>
      </c>
      <c r="L20" s="15">
        <v>25851330</v>
      </c>
      <c r="M20" s="15">
        <v>22116020</v>
      </c>
      <c r="N20" s="15">
        <v>19397884</v>
      </c>
      <c r="O20" s="39">
        <v>0</v>
      </c>
      <c r="P20" s="40">
        <v>0</v>
      </c>
      <c r="Q20" s="15">
        <v>16983343</v>
      </c>
      <c r="R20" s="15">
        <v>4422340</v>
      </c>
      <c r="S20" s="15">
        <v>16191021</v>
      </c>
      <c r="T20" s="15">
        <v>22823122</v>
      </c>
      <c r="U20" s="15">
        <v>13175894</v>
      </c>
      <c r="V20" s="39">
        <v>0</v>
      </c>
      <c r="W20" s="40">
        <v>0</v>
      </c>
      <c r="X20" s="15">
        <v>25958726</v>
      </c>
      <c r="Y20" s="15">
        <v>6519087</v>
      </c>
      <c r="Z20" s="15">
        <v>15310304</v>
      </c>
      <c r="AA20" s="15">
        <v>20635270</v>
      </c>
      <c r="AB20" s="15">
        <v>17481213</v>
      </c>
      <c r="AC20" s="39">
        <v>0</v>
      </c>
      <c r="AD20" s="40">
        <v>0</v>
      </c>
      <c r="AE20" s="15">
        <v>2770635</v>
      </c>
      <c r="AF20" s="15">
        <v>16481822</v>
      </c>
      <c r="AG20" s="15">
        <v>19456950</v>
      </c>
    </row>
    <row r="21" spans="1:33" x14ac:dyDescent="0.3">
      <c r="B21" s="2"/>
      <c r="G21" s="9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  <c r="AA21" s="9"/>
      <c r="AB21" s="9"/>
      <c r="AC21" s="9"/>
      <c r="AD21" s="9"/>
      <c r="AE21" s="9"/>
      <c r="AF21" s="9"/>
      <c r="AG21" s="9"/>
    </row>
    <row r="22" spans="1:33" ht="16.2" thickBot="1" x14ac:dyDescent="0.35">
      <c r="A22" s="3" t="s">
        <v>23</v>
      </c>
      <c r="B22" s="2"/>
      <c r="G22" s="9"/>
      <c r="H22" s="9"/>
      <c r="I22" s="9"/>
      <c r="O22" s="9"/>
      <c r="P22" s="9"/>
      <c r="V22" s="9"/>
      <c r="W22" s="9"/>
      <c r="AC22" s="9"/>
      <c r="AD22" s="9"/>
    </row>
    <row r="23" spans="1:33" ht="16.2" thickBot="1" x14ac:dyDescent="0.35">
      <c r="A23" s="3"/>
      <c r="B23" s="2" t="s">
        <v>117</v>
      </c>
      <c r="C23" s="1">
        <f>SUM(C14:C20)*1.13</f>
        <v>87699097.729999989</v>
      </c>
      <c r="D23" s="1">
        <f t="shared" ref="D23:AG23" si="2">SUM(D14:D20)*1.13</f>
        <v>121111111.74999999</v>
      </c>
      <c r="E23" s="1">
        <f t="shared" si="2"/>
        <v>70165857.269999996</v>
      </c>
      <c r="F23" s="1">
        <f t="shared" si="2"/>
        <v>172638318.48999998</v>
      </c>
      <c r="G23" s="1">
        <f t="shared" si="2"/>
        <v>168506894.97999999</v>
      </c>
      <c r="H23" s="62">
        <f t="shared" si="2"/>
        <v>71055807.979999989</v>
      </c>
      <c r="I23" s="63">
        <f t="shared" si="2"/>
        <v>37427279.18</v>
      </c>
      <c r="J23" s="1">
        <f t="shared" si="2"/>
        <v>79328978.679999992</v>
      </c>
      <c r="K23" s="1">
        <f t="shared" si="2"/>
        <v>128016855.88999999</v>
      </c>
      <c r="L23" s="1">
        <f t="shared" si="2"/>
        <v>153606832.5</v>
      </c>
      <c r="M23" s="1">
        <f>SUM(M14:M20)*1.13</f>
        <v>89361376.319999993</v>
      </c>
      <c r="N23" s="1">
        <f t="shared" si="2"/>
        <v>80734883.999999985</v>
      </c>
      <c r="O23" s="62">
        <f t="shared" si="2"/>
        <v>97699757.059999987</v>
      </c>
      <c r="P23" s="63">
        <f t="shared" si="2"/>
        <v>220256045.01999998</v>
      </c>
      <c r="Q23" s="1">
        <f t="shared" si="2"/>
        <v>53775705.599999994</v>
      </c>
      <c r="R23" s="1">
        <f t="shared" si="2"/>
        <v>80240641.209999993</v>
      </c>
      <c r="S23" s="1">
        <f t="shared" si="2"/>
        <v>88990476.419999987</v>
      </c>
      <c r="T23" s="1">
        <f t="shared" si="2"/>
        <v>96934994.529999986</v>
      </c>
      <c r="U23" s="1">
        <f t="shared" si="2"/>
        <v>113876825.75999999</v>
      </c>
      <c r="V23" s="62">
        <f>SUM(V14:V20)*1.13</f>
        <v>108713550.66</v>
      </c>
      <c r="W23" s="63">
        <f t="shared" si="2"/>
        <v>64743877.709999993</v>
      </c>
      <c r="X23" s="1">
        <f t="shared" si="2"/>
        <v>72088951.159999996</v>
      </c>
      <c r="Y23" s="1">
        <f t="shared" si="2"/>
        <v>104376186.91</v>
      </c>
      <c r="Z23" s="1">
        <f t="shared" si="2"/>
        <v>90289219.319999993</v>
      </c>
      <c r="AA23" s="1">
        <f t="shared" si="2"/>
        <v>106279309.17999999</v>
      </c>
      <c r="AB23" s="1">
        <f t="shared" si="2"/>
        <v>128136261.85999998</v>
      </c>
      <c r="AC23" s="62">
        <f t="shared" si="2"/>
        <v>122937921.72999999</v>
      </c>
      <c r="AD23" s="63">
        <f t="shared" si="2"/>
        <v>50650636.359999992</v>
      </c>
      <c r="AE23" s="1">
        <f t="shared" si="2"/>
        <v>71947761.049999997</v>
      </c>
      <c r="AF23" s="1">
        <f>SUM(AF14:AF20)*1.13</f>
        <v>121857387.47999999</v>
      </c>
      <c r="AG23" s="1">
        <f t="shared" si="2"/>
        <v>88058679.549999997</v>
      </c>
    </row>
    <row r="25" spans="1:33" ht="16.2" thickBot="1" x14ac:dyDescent="0.35">
      <c r="A25" s="3" t="s">
        <v>9</v>
      </c>
    </row>
    <row r="26" spans="1:33" x14ac:dyDescent="0.3">
      <c r="H26" s="19"/>
      <c r="I26" s="20"/>
      <c r="O26" s="19"/>
      <c r="P26" s="20"/>
      <c r="V26" s="19"/>
      <c r="W26" s="20"/>
      <c r="AC26" s="19"/>
      <c r="AD26" s="20"/>
    </row>
    <row r="27" spans="1:33" x14ac:dyDescent="0.3">
      <c r="A27" s="10" t="s">
        <v>19</v>
      </c>
      <c r="B27" s="2" t="str">
        <f>B14</f>
        <v>Belt Line Road</v>
      </c>
      <c r="C27" s="28" t="str">
        <f>IF(SUM(C28:C32)=0,"NO DATA",
IF(SUMPRODUCT({1;2;3;4;5},C28:C32)/SUM(C28:C32)&lt;=1,
"AVG POOR",
IF(SUMPRODUCT({1;2;3;4;5},C28:C32)/SUM(C28:C32)&lt;=2,
"AVG FAIR",
IF(SUMPRODUCT({1;2;3;4;5},C28:C32)/SUM(C28:C32)&lt;=3,
"AVG GOOD",
IF(SUMPRODUCT({1;2;3;4;5},C28:C32)/SUM(C28:C32)&lt;=4,
"AVG VERY GOOD",
"EXCELLENT")
)
)
)
)</f>
        <v>AVG GOOD</v>
      </c>
      <c r="D27" s="28" t="str">
        <f>IF(SUM(D28:D32)=0,"NO DATA",
IF(SUMPRODUCT({1;2;3;4;5},D28:D32)/SUM(D28:D32)&lt;=1,
"AVG POOR",
IF(SUMPRODUCT({1;2;3;4;5},D28:D32)/SUM(D28:D32)&lt;=2,
"AVG FAIR",
IF(SUMPRODUCT({1;2;3;4;5},D28:D32)/SUM(D28:D32)&lt;=3,
"AVG GOOD",
IF(SUMPRODUCT({1;2;3;4;5},D28:D32)/SUM(D28:D32)&lt;=4,
"AVG VERY GOOD",
"EXCELLENT")
)
)
)
)</f>
        <v>EXCELLENT</v>
      </c>
      <c r="E27" s="28" t="str">
        <f>IF(SUM(E28:E32)=0,"NO DATA",
IF(SUMPRODUCT({1;2;3;4;5},E28:E32)/SUM(E28:E32)&lt;=1,
"AVG POOR",
IF(SUMPRODUCT({1;2;3;4;5},E28:E32)/SUM(E28:E32)&lt;=2,
"AVG FAIR",
IF(SUMPRODUCT({1;2;3;4;5},E28:E32)/SUM(E28:E32)&lt;=3,
"AVG GOOD",
IF(SUMPRODUCT({1;2;3;4;5},E28:E32)/SUM(E28:E32)&lt;=4,
"AVG VERY GOOD",
"EXCELLENT")
)
)
)
)</f>
        <v>NO DATA</v>
      </c>
      <c r="F27" s="28" t="str">
        <f>IF(SUM(F28:F32)=0,"NO DATA",
IF(SUMPRODUCT({1;2;3;4;5},F28:F32)/SUM(F28:F32)&lt;=1,
"AVG POOR",
IF(SUMPRODUCT({1;2;3;4;5},F28:F32)/SUM(F28:F32)&lt;=2,
"AVG FAIR",
IF(SUMPRODUCT({1;2;3;4;5},F28:F32)/SUM(F28:F32)&lt;=3,
"AVG GOOD",
IF(SUMPRODUCT({1;2;3;4;5},F28:F32)/SUM(F28:F32)&lt;=4,
"AVG VERY GOOD",
"EXCELLENT")
)
)
)
)</f>
        <v>AVG VERY GOOD</v>
      </c>
      <c r="G27" s="28" t="str">
        <f>IF(SUM(G28:G32)=0,"NO DATA",
IF(SUMPRODUCT({1;2;3;4;5},G28:G32)/SUM(G28:G32)&lt;=1,
"AVG POOR",
IF(SUMPRODUCT({1;2;3;4;5},G28:G32)/SUM(G28:G32)&lt;=2,
"AVG FAIR",
IF(SUMPRODUCT({1;2;3;4;5},G28:G32)/SUM(G28:G32)&lt;=3,
"AVG GOOD",
IF(SUMPRODUCT({1;2;3;4;5},G28:G32)/SUM(G28:G32)&lt;=4,
"AVG VERY GOOD",
"EXCELLENT")
)
)
)
)</f>
        <v>NO DATA</v>
      </c>
      <c r="H27" s="33" t="str">
        <f>IF(SUM(H28:H32)=0,"NO DATA",
IF(SUMPRODUCT({1;2;3;4;5},H28:H32)/SUM(H28:H32)&lt;=1,
"AVG POOR",
IF(SUMPRODUCT({1;2;3;4;5},H28:H32)/SUM(H28:H32)&lt;=2,
"AVG FAIR",
IF(SUMPRODUCT({1;2;3;4;5},H28:H32)/SUM(H28:H32)&lt;=3,
"AVG GOOD",
IF(SUMPRODUCT({1;2;3;4;5},H28:H32)/SUM(H28:H32)&lt;=4,
"AVG VERY GOOD",
"EXCELLENT")
)
)
)
)</f>
        <v>AVG VERY GOOD</v>
      </c>
      <c r="I27" s="34" t="str">
        <f>IF(SUM(I28:I32)=0,"NO DATA",
IF(SUMPRODUCT({1;2;3;4;5},I28:I32)/SUM(I28:I32)&lt;=1,
"AVG POOR",
IF(SUMPRODUCT({1;2;3;4;5},I28:I32)/SUM(I28:I32)&lt;=2,
"AVG FAIR",
IF(SUMPRODUCT({1;2;3;4;5},I28:I32)/SUM(I28:I32)&lt;=3,
"AVG GOOD",
IF(SUMPRODUCT({1;2;3;4;5},I28:I32)/SUM(I28:I32)&lt;=4,
"AVG VERY GOOD",
"EXCELLENT")
)
)
)
)</f>
        <v>AVG VERY GOOD</v>
      </c>
      <c r="J27" s="28" t="str">
        <f>IF(SUM(J28:J32)=0,"NO DATA",
IF(SUMPRODUCT({1;2;3;4;5},J28:J32)/SUM(J28:J32)&lt;=1,
"AVG POOR",
IF(SUMPRODUCT({1;2;3;4;5},J28:J32)/SUM(J28:J32)&lt;=2,
"AVG FAIR",
IF(SUMPRODUCT({1;2;3;4;5},J28:J32)/SUM(J28:J32)&lt;=3,
"AVG GOOD",
IF(SUMPRODUCT({1;2;3;4;5},J28:J32)/SUM(J28:J32)&lt;=4,
"AVG VERY GOOD",
"EXCELLENT")
)
)
)
)</f>
        <v>NO DATA</v>
      </c>
      <c r="K27" s="28" t="str">
        <f>IF(SUM(K28:K32)=0,"NO DATA",
IF(SUMPRODUCT({1;2;3;4;5},K28:K32)/SUM(K28:K32)&lt;=1,
"AVG POOR",
IF(SUMPRODUCT({1;2;3;4;5},K28:K32)/SUM(K28:K32)&lt;=2,
"AVG FAIR",
IF(SUMPRODUCT({1;2;3;4;5},K28:K32)/SUM(K28:K32)&lt;=3,
"AVG GOOD",
IF(SUMPRODUCT({1;2;3;4;5},K28:K32)/SUM(K28:K32)&lt;=4,
"AVG VERY GOOD",
"EXCELLENT")
)
)
)
)</f>
        <v>AVG VERY GOOD</v>
      </c>
      <c r="L27" s="28" t="str">
        <f>IF(SUM(L28:L32)=0,"NO DATA",
IF(SUMPRODUCT({1;2;3;4;5},L28:L32)/SUM(L28:L32)&lt;=1,
"AVG POOR",
IF(SUMPRODUCT({1;2;3;4;5},L28:L32)/SUM(L28:L32)&lt;=2,
"AVG FAIR",
IF(SUMPRODUCT({1;2;3;4;5},L28:L32)/SUM(L28:L32)&lt;=3,
"AVG GOOD",
IF(SUMPRODUCT({1;2;3;4;5},L28:L32)/SUM(L28:L32)&lt;=4,
"AVG VERY GOOD",
"EXCELLENT")
)
)
)
)</f>
        <v>AVG VERY GOOD</v>
      </c>
      <c r="M27" s="28" t="str">
        <f>IF(SUM(M28:M32)=0,"NO DATA",
IF(SUMPRODUCT({1;2;3;4;5},M28:M32)/SUM(M28:M32)&lt;=1,
"AVG POOR",
IF(SUMPRODUCT({1;2;3;4;5},M28:M32)/SUM(M28:M32)&lt;=2,
"AVG FAIR",
IF(SUMPRODUCT({1;2;3;4;5},M28:M32)/SUM(M28:M32)&lt;=3,
"AVG GOOD",
IF(SUMPRODUCT({1;2;3;4;5},M28:M32)/SUM(M28:M32)&lt;=4,
"AVG VERY GOOD",
"EXCELLENT")
)
)
)
)</f>
        <v>AVG VERY GOOD</v>
      </c>
      <c r="N27" s="28" t="str">
        <f>IF(SUM(N28:N32)=0,"NO DATA",
IF(SUMPRODUCT({1;2;3;4;5},N28:N32)/SUM(N28:N32)&lt;=1,
"AVG POOR",
IF(SUMPRODUCT({1;2;3;4;5},N28:N32)/SUM(N28:N32)&lt;=2,
"AVG FAIR",
IF(SUMPRODUCT({1;2;3;4;5},N28:N32)/SUM(N28:N32)&lt;=3,
"AVG GOOD",
IF(SUMPRODUCT({1;2;3;4;5},N28:N32)/SUM(N28:N32)&lt;=4,
"AVG VERY GOOD",
"EXCELLENT")
)
)
)
)</f>
        <v>EXCELLENT</v>
      </c>
      <c r="O27" s="33" t="str">
        <f>IF(SUM(O28:O32)=0,"NO DATA",
IF(SUMPRODUCT({1;2;3;4;5},O28:O32)/SUM(O28:O32)&lt;=1,
"AVG POOR",
IF(SUMPRODUCT({1;2;3;4;5},O28:O32)/SUM(O28:O32)&lt;=2,
"AVG FAIR",
IF(SUMPRODUCT({1;2;3;4;5},O28:O32)/SUM(O28:O32)&lt;=3,
"AVG GOOD",
IF(SUMPRODUCT({1;2;3;4;5},O28:O32)/SUM(O28:O32)&lt;=4,
"AVG VERY GOOD",
"EXCELLENT")
)
)
)
)</f>
        <v>AVG VERY GOOD</v>
      </c>
      <c r="P27" s="34" t="str">
        <f>IF(SUM(P28:P32)=0,"NO DATA",
IF(SUMPRODUCT({1;2;3;4;5},P28:P32)/SUM(P28:P32)&lt;=1,
"AVG POOR",
IF(SUMPRODUCT({1;2;3;4;5},P28:P32)/SUM(P28:P32)&lt;=2,
"AVG FAIR",
IF(SUMPRODUCT({1;2;3;4;5},P28:P32)/SUM(P28:P32)&lt;=3,
"AVG GOOD",
IF(SUMPRODUCT({1;2;3;4;5},P28:P32)/SUM(P28:P32)&lt;=4,
"AVG VERY GOOD",
"EXCELLENT")
)
)
)
)</f>
        <v>AVG VERY GOOD</v>
      </c>
      <c r="Q27" s="28" t="str">
        <f>IF(SUM(Q28:Q32)=0,"NO DATA",
IF(SUMPRODUCT({1;2;3;4;5},Q28:Q32)/SUM(Q28:Q32)&lt;=1,
"AVG POOR",
IF(SUMPRODUCT({1;2;3;4;5},Q28:Q32)/SUM(Q28:Q32)&lt;=2,
"AVG FAIR",
IF(SUMPRODUCT({1;2;3;4;5},Q28:Q32)/SUM(Q28:Q32)&lt;=3,
"AVG GOOD",
IF(SUMPRODUCT({1;2;3;4;5},Q28:Q32)/SUM(Q28:Q32)&lt;=4,
"AVG VERY GOOD",
"EXCELLENT")
)
)
)
)</f>
        <v>EXCELLENT</v>
      </c>
      <c r="R27" s="28" t="str">
        <f>IF(SUM(R28:R32)=0,"NO DATA",
IF(SUMPRODUCT({1;2;3;4;5},R28:R32)/SUM(R28:R32)&lt;=1,
"AVG POOR",
IF(SUMPRODUCT({1;2;3;4;5},R28:R32)/SUM(R28:R32)&lt;=2,
"AVG FAIR",
IF(SUMPRODUCT({1;2;3;4;5},R28:R32)/SUM(R28:R32)&lt;=3,
"AVG GOOD",
IF(SUMPRODUCT({1;2;3;4;5},R28:R32)/SUM(R28:R32)&lt;=4,
"AVG VERY GOOD",
"EXCELLENT")
)
)
)
)</f>
        <v>NO DATA</v>
      </c>
      <c r="S27" s="28" t="str">
        <f>IF(SUM(S28:S32)=0,"NO DATA",
IF(SUMPRODUCT({1;2;3;4;5},S28:S32)/SUM(S28:S32)&lt;=1,
"AVG POOR",
IF(SUMPRODUCT({1;2;3;4;5},S28:S32)/SUM(S28:S32)&lt;=2,
"AVG FAIR",
IF(SUMPRODUCT({1;2;3;4;5},S28:S32)/SUM(S28:S32)&lt;=3,
"AVG GOOD",
IF(SUMPRODUCT({1;2;3;4;5},S28:S32)/SUM(S28:S32)&lt;=4,
"AVG VERY GOOD",
"EXCELLENT")
)
)
)
)</f>
        <v>EXCELLENT</v>
      </c>
      <c r="T27" s="28" t="str">
        <f>IF(SUM(T28:T32)=0,"NO DATA",
IF(SUMPRODUCT({1;2;3;4;5},T28:T32)/SUM(T28:T32)&lt;=1,
"AVG POOR",
IF(SUMPRODUCT({1;2;3;4;5},T28:T32)/SUM(T28:T32)&lt;=2,
"AVG FAIR",
IF(SUMPRODUCT({1;2;3;4;5},T28:T32)/SUM(T28:T32)&lt;=3,
"AVG GOOD",
IF(SUMPRODUCT({1;2;3;4;5},T28:T32)/SUM(T28:T32)&lt;=4,
"AVG VERY GOOD",
"EXCELLENT")
)
)
)
)</f>
        <v>AVG GOOD</v>
      </c>
      <c r="U27" s="28" t="str">
        <f>IF(SUM(U28:U32)=0,"NO DATA",
IF(SUMPRODUCT({1;2;3;4;5},U28:U32)/SUM(U28:U32)&lt;=1,
"AVG POOR",
IF(SUMPRODUCT({1;2;3;4;5},U28:U32)/SUM(U28:U32)&lt;=2,
"AVG FAIR",
IF(SUMPRODUCT({1;2;3;4;5},U28:U32)/SUM(U28:U32)&lt;=3,
"AVG GOOD",
IF(SUMPRODUCT({1;2;3;4;5},U28:U32)/SUM(U28:U32)&lt;=4,
"AVG VERY GOOD",
"EXCELLENT")
)
)
)
)</f>
        <v>EXCELLENT</v>
      </c>
      <c r="V27" s="33" t="str">
        <f>IF(SUM(V28:V32)=0,"NO DATA",
IF(SUMPRODUCT({1;2;3;4;5},V28:V32)/SUM(V28:V32)&lt;=1,
"AVG POOR",
IF(SUMPRODUCT({1;2;3;4;5},V28:V32)/SUM(V28:V32)&lt;=2,
"AVG FAIR",
IF(SUMPRODUCT({1;2;3;4;5},V28:V32)/SUM(V28:V32)&lt;=3,
"AVG GOOD",
IF(SUMPRODUCT({1;2;3;4;5},V28:V32)/SUM(V28:V32)&lt;=4,
"AVG VERY GOOD",
"EXCELLENT")
)
)
)
)</f>
        <v>AVG GOOD</v>
      </c>
      <c r="W27" s="34" t="str">
        <f>IF(SUM(W28:W32)=0,"NO DATA",
IF(SUMPRODUCT({1;2;3;4;5},W28:W32)/SUM(W28:W32)&lt;=1,
"AVG POOR",
IF(SUMPRODUCT({1;2;3;4;5},W28:W32)/SUM(W28:W32)&lt;=2,
"AVG FAIR",
IF(SUMPRODUCT({1;2;3;4;5},W28:W32)/SUM(W28:W32)&lt;=3,
"AVG GOOD",
IF(SUMPRODUCT({1;2;3;4;5},W28:W32)/SUM(W28:W32)&lt;=4,
"AVG VERY GOOD",
"EXCELLENT")
)
)
)
)</f>
        <v>AVG VERY GOOD</v>
      </c>
      <c r="X27" s="28" t="str">
        <f>IF(SUM(X28:X32)=0,"NO DATA",
IF(SUMPRODUCT({1;2;3;4;5},X28:X32)/SUM(X28:X32)&lt;=1,
"AVG POOR",
IF(SUMPRODUCT({1;2;3;4;5},X28:X32)/SUM(X28:X32)&lt;=2,
"AVG FAIR",
IF(SUMPRODUCT({1;2;3;4;5},X28:X32)/SUM(X28:X32)&lt;=3,
"AVG GOOD",
IF(SUMPRODUCT({1;2;3;4;5},X28:X32)/SUM(X28:X32)&lt;=4,
"AVG VERY GOOD",
"EXCELLENT")
)
)
)
)</f>
        <v>NO DATA</v>
      </c>
      <c r="Y27" s="28" t="str">
        <f>IF(SUM(Y28:Y32)=0,"NO DATA",
IF(SUMPRODUCT({1;2;3;4;5},Y28:Y32)/SUM(Y28:Y32)&lt;=1,
"AVG POOR",
IF(SUMPRODUCT({1;2;3;4;5},Y28:Y32)/SUM(Y28:Y32)&lt;=2,
"AVG FAIR",
IF(SUMPRODUCT({1;2;3;4;5},Y28:Y32)/SUM(Y28:Y32)&lt;=3,
"AVG GOOD",
IF(SUMPRODUCT({1;2;3;4;5},Y28:Y32)/SUM(Y28:Y32)&lt;=4,
"AVG VERY GOOD",
"EXCELLENT")
)
)
)
)</f>
        <v>NO DATA</v>
      </c>
      <c r="Z27" s="28" t="str">
        <f>IF(SUM(Z28:Z32)=0,"NO DATA",
IF(SUMPRODUCT({1;2;3;4;5},Z28:Z32)/SUM(Z28:Z32)&lt;=1,
"AVG POOR",
IF(SUMPRODUCT({1;2;3;4;5},Z28:Z32)/SUM(Z28:Z32)&lt;=2,
"AVG FAIR",
IF(SUMPRODUCT({1;2;3;4;5},Z28:Z32)/SUM(Z28:Z32)&lt;=3,
"AVG GOOD",
IF(SUMPRODUCT({1;2;3;4;5},Z28:Z32)/SUM(Z28:Z32)&lt;=4,
"AVG VERY GOOD",
"EXCELLENT")
)
)
)
)</f>
        <v>EXCELLENT</v>
      </c>
      <c r="AA27" s="28" t="str">
        <f>IF(SUM(AA28:AA32)=0,"NO DATA",
IF(SUMPRODUCT({1;2;3;4;5},AA28:AA32)/SUM(AA28:AA32)&lt;=1,
"AVG POOR",
IF(SUMPRODUCT({1;2;3;4;5},AA28:AA32)/SUM(AA28:AA32)&lt;=2,
"AVG FAIR",
IF(SUMPRODUCT({1;2;3;4;5},AA28:AA32)/SUM(AA28:AA32)&lt;=3,
"AVG GOOD",
IF(SUMPRODUCT({1;2;3;4;5},AA28:AA32)/SUM(AA28:AA32)&lt;=4,
"AVG VERY GOOD",
"EXCELLENT")
)
)
)
)</f>
        <v>NO DATA</v>
      </c>
      <c r="AB27" s="28" t="str">
        <f>IF(SUM(AB28:AB32)=0,"NO DATA",
IF(SUMPRODUCT({1;2;3;4;5},AB28:AB32)/SUM(AB28:AB32)&lt;=1,
"AVG POOR",
IF(SUMPRODUCT({1;2;3;4;5},AB28:AB32)/SUM(AB28:AB32)&lt;=2,
"AVG FAIR",
IF(SUMPRODUCT({1;2;3;4;5},AB28:AB32)/SUM(AB28:AB32)&lt;=3,
"AVG GOOD",
IF(SUMPRODUCT({1;2;3;4;5},AB28:AB32)/SUM(AB28:AB32)&lt;=4,
"AVG VERY GOOD",
"EXCELLENT")
)
)
)
)</f>
        <v>AVG VERY GOOD</v>
      </c>
      <c r="AC27" s="33" t="str">
        <f>IF(SUM(AC28:AC32)=0,"NO DATA",
IF(SUMPRODUCT({1;2;3;4;5},AC28:AC32)/SUM(AC28:AC32)&lt;=1,
"AVG POOR",
IF(SUMPRODUCT({1;2;3;4;5},AC28:AC32)/SUM(AC28:AC32)&lt;=2,
"AVG FAIR",
IF(SUMPRODUCT({1;2;3;4;5},AC28:AC32)/SUM(AC28:AC32)&lt;=3,
"AVG GOOD",
IF(SUMPRODUCT({1;2;3;4;5},AC28:AC32)/SUM(AC28:AC32)&lt;=4,
"AVG VERY GOOD",
"EXCELLENT")
)
)
)
)</f>
        <v>AVG GOOD</v>
      </c>
      <c r="AD27" s="34" t="str">
        <f>IF(SUM(AD28:AD32)=0,"NO DATA",
IF(SUMPRODUCT({1;2;3;4;5},AD28:AD32)/SUM(AD28:AD32)&lt;=1,
"AVG POOR",
IF(SUMPRODUCT({1;2;3;4;5},AD28:AD32)/SUM(AD28:AD32)&lt;=2,
"AVG FAIR",
IF(SUMPRODUCT({1;2;3;4;5},AD28:AD32)/SUM(AD28:AD32)&lt;=3,
"AVG GOOD",
IF(SUMPRODUCT({1;2;3;4;5},AD28:AD32)/SUM(AD28:AD32)&lt;=4,
"AVG VERY GOOD",
"EXCELLENT")
)
)
)
)</f>
        <v>AVG VERY GOOD</v>
      </c>
      <c r="AE27" s="28" t="str">
        <f>IF(SUM(AE28:AE32)=0,"NO DATA",
IF(SUMPRODUCT({1;2;3;4;5},AE28:AE32)/SUM(AE28:AE32)&lt;=1,
"AVG POOR",
IF(SUMPRODUCT({1;2;3;4;5},AE28:AE32)/SUM(AE28:AE32)&lt;=2,
"AVG FAIR",
IF(SUMPRODUCT({1;2;3;4;5},AE28:AE32)/SUM(AE28:AE32)&lt;=3,
"AVG GOOD",
IF(SUMPRODUCT({1;2;3;4;5},AE28:AE32)/SUM(AE28:AE32)&lt;=4,
"AVG VERY GOOD",
"EXCELLENT")
)
)
)
)</f>
        <v>AVG GOOD</v>
      </c>
      <c r="AF27" s="28" t="str">
        <f>IF(SUM(AF28:AF32)=0,"NO DATA",
IF(SUMPRODUCT({1;2;3;4;5},AF28:AF32)/SUM(AF28:AF32)&lt;=1,
"AVG POOR",
IF(SUMPRODUCT({1;2;3;4;5},AF28:AF32)/SUM(AF28:AF32)&lt;=2,
"AVG FAIR",
IF(SUMPRODUCT({1;2;3;4;5},AF28:AF32)/SUM(AF28:AF32)&lt;=3,
"AVG GOOD",
IF(SUMPRODUCT({1;2;3;4;5},AF28:AF32)/SUM(AF28:AF32)&lt;=4,
"AVG VERY GOOD",
"EXCELLENT")
)
)
)
)</f>
        <v>NO DATA</v>
      </c>
      <c r="AG27" s="28" t="str">
        <f>IF(SUM(AG28:AG32)=0,"NO DATA",
IF(SUMPRODUCT({1;2;3;4;5},AG28:AG32)/SUM(AG28:AG32)&lt;=1,
"AVG POOR",
IF(SUMPRODUCT({1;2;3;4;5},AG28:AG32)/SUM(AG28:AG32)&lt;=2,
"AVG FAIR",
IF(SUMPRODUCT({1;2;3;4;5},AG28:AG32)/SUM(AG28:AG32)&lt;=3,
"AVG GOOD",
IF(SUMPRODUCT({1;2;3;4;5},AG28:AG32)/SUM(AG28:AG32)&lt;=4,
"AVG VERY GOOD",
"EXCELLENT")
)
)
)
)</f>
        <v>AVG VERY GOOD</v>
      </c>
    </row>
    <row r="28" spans="1:33" x14ac:dyDescent="0.3">
      <c r="B28" s="8" t="s">
        <v>10</v>
      </c>
      <c r="C28">
        <v>1</v>
      </c>
      <c r="D28">
        <v>2</v>
      </c>
      <c r="E28">
        <v>0</v>
      </c>
      <c r="F28">
        <v>0</v>
      </c>
      <c r="G28">
        <v>0</v>
      </c>
      <c r="H28" s="21">
        <v>13</v>
      </c>
      <c r="I28" s="22">
        <v>24</v>
      </c>
      <c r="J28">
        <v>0</v>
      </c>
      <c r="K28">
        <v>0</v>
      </c>
      <c r="L28">
        <v>0</v>
      </c>
      <c r="M28">
        <v>1</v>
      </c>
      <c r="N28">
        <v>3</v>
      </c>
      <c r="O28" s="21">
        <v>11</v>
      </c>
      <c r="P28" s="22">
        <v>14</v>
      </c>
      <c r="Q28">
        <v>0</v>
      </c>
      <c r="R28">
        <v>0</v>
      </c>
      <c r="S28">
        <v>0</v>
      </c>
      <c r="T28">
        <v>29</v>
      </c>
      <c r="U28">
        <v>23</v>
      </c>
      <c r="V28" s="21">
        <v>19</v>
      </c>
      <c r="W28" s="22">
        <v>8</v>
      </c>
      <c r="X28">
        <v>0</v>
      </c>
      <c r="Y28">
        <v>0</v>
      </c>
      <c r="Z28">
        <v>30</v>
      </c>
      <c r="AA28">
        <v>0</v>
      </c>
      <c r="AB28">
        <v>0</v>
      </c>
      <c r="AC28" s="21">
        <v>20</v>
      </c>
      <c r="AD28" s="22">
        <v>19</v>
      </c>
      <c r="AE28">
        <v>2</v>
      </c>
      <c r="AF28">
        <v>0</v>
      </c>
      <c r="AG28">
        <v>23</v>
      </c>
    </row>
    <row r="29" spans="1:33" x14ac:dyDescent="0.3">
      <c r="B29" s="8" t="s">
        <v>11</v>
      </c>
      <c r="C29">
        <v>27</v>
      </c>
      <c r="D29">
        <v>19</v>
      </c>
      <c r="E29">
        <v>0</v>
      </c>
      <c r="F29">
        <v>12</v>
      </c>
      <c r="G29">
        <v>0</v>
      </c>
      <c r="H29" s="21">
        <v>22</v>
      </c>
      <c r="I29" s="22">
        <v>28</v>
      </c>
      <c r="J29">
        <v>0</v>
      </c>
      <c r="K29">
        <v>4</v>
      </c>
      <c r="L29">
        <v>0</v>
      </c>
      <c r="M29">
        <v>11</v>
      </c>
      <c r="N29">
        <v>17</v>
      </c>
      <c r="O29" s="21">
        <v>25</v>
      </c>
      <c r="P29" s="22">
        <v>29</v>
      </c>
      <c r="Q29">
        <v>12</v>
      </c>
      <c r="R29">
        <v>0</v>
      </c>
      <c r="S29">
        <v>19</v>
      </c>
      <c r="T29">
        <v>28</v>
      </c>
      <c r="U29">
        <v>68</v>
      </c>
      <c r="V29" s="21">
        <v>28</v>
      </c>
      <c r="W29" s="22">
        <v>1</v>
      </c>
      <c r="X29">
        <v>0</v>
      </c>
      <c r="Y29">
        <v>0</v>
      </c>
      <c r="Z29">
        <v>73</v>
      </c>
      <c r="AA29">
        <v>0</v>
      </c>
      <c r="AB29">
        <v>0</v>
      </c>
      <c r="AC29" s="21">
        <v>28</v>
      </c>
      <c r="AD29" s="22">
        <v>12</v>
      </c>
      <c r="AE29">
        <v>15</v>
      </c>
      <c r="AF29">
        <v>0</v>
      </c>
      <c r="AG29">
        <v>81</v>
      </c>
    </row>
    <row r="30" spans="1:33" x14ac:dyDescent="0.3">
      <c r="B30" s="8" t="s">
        <v>12</v>
      </c>
      <c r="C30">
        <v>14</v>
      </c>
      <c r="D30">
        <v>66</v>
      </c>
      <c r="E30">
        <v>0</v>
      </c>
      <c r="F30">
        <v>28</v>
      </c>
      <c r="G30">
        <v>0</v>
      </c>
      <c r="H30" s="21">
        <v>25</v>
      </c>
      <c r="I30" s="22">
        <v>3</v>
      </c>
      <c r="J30">
        <v>0</v>
      </c>
      <c r="K30">
        <v>19</v>
      </c>
      <c r="L30">
        <v>4323</v>
      </c>
      <c r="M30">
        <v>18</v>
      </c>
      <c r="N30">
        <v>75</v>
      </c>
      <c r="O30" s="21">
        <v>30</v>
      </c>
      <c r="P30" s="22">
        <v>11</v>
      </c>
      <c r="Q30">
        <v>73</v>
      </c>
      <c r="R30">
        <v>0</v>
      </c>
      <c r="S30">
        <v>60</v>
      </c>
      <c r="T30">
        <v>4</v>
      </c>
      <c r="U30">
        <v>133</v>
      </c>
      <c r="V30" s="21">
        <v>23</v>
      </c>
      <c r="W30" s="22">
        <v>22</v>
      </c>
      <c r="X30">
        <v>0</v>
      </c>
      <c r="Y30">
        <v>0</v>
      </c>
      <c r="Z30">
        <v>104</v>
      </c>
      <c r="AA30">
        <v>0</v>
      </c>
      <c r="AB30">
        <v>2345</v>
      </c>
      <c r="AC30" s="21">
        <v>19</v>
      </c>
      <c r="AD30" s="22">
        <v>11</v>
      </c>
      <c r="AE30">
        <v>10</v>
      </c>
      <c r="AF30">
        <v>0</v>
      </c>
      <c r="AG30">
        <v>105</v>
      </c>
    </row>
    <row r="31" spans="1:33" x14ac:dyDescent="0.3">
      <c r="B31" s="8" t="s">
        <v>13</v>
      </c>
      <c r="C31">
        <v>5</v>
      </c>
      <c r="D31">
        <v>255</v>
      </c>
      <c r="E31">
        <v>0</v>
      </c>
      <c r="F31">
        <v>16</v>
      </c>
      <c r="G31">
        <v>0</v>
      </c>
      <c r="H31" s="21">
        <v>15</v>
      </c>
      <c r="I31" s="22">
        <v>24</v>
      </c>
      <c r="J31">
        <v>0</v>
      </c>
      <c r="K31">
        <v>7</v>
      </c>
      <c r="L31">
        <v>212</v>
      </c>
      <c r="M31">
        <v>26</v>
      </c>
      <c r="N31">
        <v>140</v>
      </c>
      <c r="O31" s="21">
        <v>20</v>
      </c>
      <c r="P31" s="22">
        <v>30</v>
      </c>
      <c r="Q31">
        <v>270</v>
      </c>
      <c r="R31">
        <v>0</v>
      </c>
      <c r="S31">
        <v>186</v>
      </c>
      <c r="T31">
        <v>14</v>
      </c>
      <c r="U31">
        <v>1362</v>
      </c>
      <c r="V31" s="21">
        <v>11</v>
      </c>
      <c r="W31" s="22">
        <v>18</v>
      </c>
      <c r="X31">
        <v>0</v>
      </c>
      <c r="Y31">
        <v>0</v>
      </c>
      <c r="Z31">
        <v>1338</v>
      </c>
      <c r="AA31">
        <v>0</v>
      </c>
      <c r="AB31">
        <v>53421</v>
      </c>
      <c r="AC31" s="21">
        <v>8</v>
      </c>
      <c r="AD31" s="22">
        <v>23</v>
      </c>
      <c r="AE31">
        <v>11</v>
      </c>
      <c r="AF31">
        <v>0</v>
      </c>
      <c r="AG31">
        <v>1361</v>
      </c>
    </row>
    <row r="32" spans="1:33" x14ac:dyDescent="0.3">
      <c r="B32" s="8" t="s">
        <v>14</v>
      </c>
      <c r="C32">
        <v>5</v>
      </c>
      <c r="D32">
        <v>302</v>
      </c>
      <c r="E32">
        <v>0</v>
      </c>
      <c r="F32">
        <v>23</v>
      </c>
      <c r="G32">
        <v>0</v>
      </c>
      <c r="H32" s="21">
        <v>30</v>
      </c>
      <c r="I32" s="22">
        <v>27</v>
      </c>
      <c r="J32">
        <v>0</v>
      </c>
      <c r="K32">
        <v>10</v>
      </c>
      <c r="L32">
        <v>0</v>
      </c>
      <c r="M32">
        <v>3</v>
      </c>
      <c r="N32">
        <v>362</v>
      </c>
      <c r="O32" s="21">
        <v>20</v>
      </c>
      <c r="P32" s="22">
        <v>20</v>
      </c>
      <c r="Q32">
        <v>432</v>
      </c>
      <c r="R32">
        <v>0</v>
      </c>
      <c r="S32">
        <v>338</v>
      </c>
      <c r="T32">
        <v>5</v>
      </c>
      <c r="U32">
        <v>467</v>
      </c>
      <c r="V32" s="21">
        <v>5</v>
      </c>
      <c r="W32" s="22">
        <v>9</v>
      </c>
      <c r="X32">
        <v>0</v>
      </c>
      <c r="Y32">
        <v>0</v>
      </c>
      <c r="Z32">
        <v>378</v>
      </c>
      <c r="AA32">
        <v>0</v>
      </c>
      <c r="AB32">
        <v>0</v>
      </c>
      <c r="AC32" s="21">
        <v>27</v>
      </c>
      <c r="AD32" s="22">
        <v>27</v>
      </c>
      <c r="AE32">
        <v>0</v>
      </c>
      <c r="AF32">
        <v>0</v>
      </c>
      <c r="AG32">
        <v>308</v>
      </c>
    </row>
    <row r="33" spans="1:33" x14ac:dyDescent="0.3">
      <c r="A33" s="10" t="s">
        <v>17</v>
      </c>
      <c r="B33" s="2" t="str">
        <f>B15</f>
        <v>Las Colinas</v>
      </c>
      <c r="C33" s="28" t="str">
        <f>IF(SUM(C34:C38)=0,"NO DATA",
IF(SUMPRODUCT({1;2;3;4;5},C34:C38)/SUM(C34:C38)&lt;=1,
"AVG POOR",
IF(SUMPRODUCT({1;2;3;4;5},C34:C38)/SUM(C34:C38)&lt;=2,
"AVG FAIR",
IF(SUMPRODUCT({1;2;3;4;5},C34:C38)/SUM(C34:C38)&lt;=3,
"AVG GOOD",
IF(SUMPRODUCT({1;2;3;4;5},C34:C38)/SUM(C34:C38)&lt;=4,
"AVG VERY GOOD",
"EXCELLENT")
)
)
)
)</f>
        <v>AVG VERY GOOD</v>
      </c>
      <c r="D33" s="28" t="str">
        <f>IF(SUM(D34:D38)=0,"NO DATA",
IF(SUMPRODUCT({1;2;3;4;5},D34:D38)/SUM(D34:D38)&lt;=1,
"AVG POOR",
IF(SUMPRODUCT({1;2;3;4;5},D34:D38)/SUM(D34:D38)&lt;=2,
"AVG FAIR",
IF(SUMPRODUCT({1;2;3;4;5},D34:D38)/SUM(D34:D38)&lt;=3,
"AVG GOOD",
IF(SUMPRODUCT({1;2;3;4;5},D34:D38)/SUM(D34:D38)&lt;=4,
"AVG VERY GOOD",
"EXCELLENT")
)
)
)
)</f>
        <v>AVG GOOD</v>
      </c>
      <c r="E33" s="28" t="str">
        <f>IF(SUM(E34:E38)=0,"NO DATA",
IF(SUMPRODUCT({1;2;3;4;5},E34:E38)/SUM(E34:E38)&lt;=1,
"AVG POOR",
IF(SUMPRODUCT({1;2;3;4;5},E34:E38)/SUM(E34:E38)&lt;=2,
"AVG FAIR",
IF(SUMPRODUCT({1;2;3;4;5},E34:E38)/SUM(E34:E38)&lt;=3,
"AVG GOOD",
IF(SUMPRODUCT({1;2;3;4;5},E34:E38)/SUM(E34:E38)&lt;=4,
"AVG VERY GOOD",
"EXCELLENT")
)
)
)
)</f>
        <v>AVG GOOD</v>
      </c>
      <c r="F33" s="28" t="str">
        <f>IF(SUM(F34:F38)=0,"NO DATA",
IF(SUMPRODUCT({1;2;3;4;5},F34:F38)/SUM(F34:F38)&lt;=1,
"AVG POOR",
IF(SUMPRODUCT({1;2;3;4;5},F34:F38)/SUM(F34:F38)&lt;=2,
"AVG FAIR",
IF(SUMPRODUCT({1;2;3;4;5},F34:F38)/SUM(F34:F38)&lt;=3,
"AVG GOOD",
IF(SUMPRODUCT({1;2;3;4;5},F34:F38)/SUM(F34:F38)&lt;=4,
"AVG VERY GOOD",
"EXCELLENT")
)
)
)
)</f>
        <v>AVG GOOD</v>
      </c>
      <c r="G33" s="28" t="str">
        <f>IF(SUM(G34:G38)=0,"NO DATA",
IF(SUMPRODUCT({1;2;3;4;5},G34:G38)/SUM(G34:G38)&lt;=1,
"AVG POOR",
IF(SUMPRODUCT({1;2;3;4;5},G34:G38)/SUM(G34:G38)&lt;=2,
"AVG FAIR",
IF(SUMPRODUCT({1;2;3;4;5},G34:G38)/SUM(G34:G38)&lt;=3,
"AVG GOOD",
IF(SUMPRODUCT({1;2;3;4;5},G34:G38)/SUM(G34:G38)&lt;=4,
"AVG VERY GOOD",
"EXCELLENT")
)
)
)
)</f>
        <v>AVG GOOD</v>
      </c>
      <c r="H33" s="33" t="str">
        <f>IF(SUM(H34:H38)=0,"NO DATA",
IF(SUMPRODUCT({1;2;3;4;5},H34:H38)/SUM(H34:H38)&lt;=1,
"AVG POOR",
IF(SUMPRODUCT({1;2;3;4;5},H34:H38)/SUM(H34:H38)&lt;=2,
"AVG FAIR",
IF(SUMPRODUCT({1;2;3;4;5},H34:H38)/SUM(H34:H38)&lt;=3,
"AVG GOOD",
IF(SUMPRODUCT({1;2;3;4;5},H34:H38)/SUM(H34:H38)&lt;=4,
"AVG VERY GOOD",
"EXCELLENT")
)
)
)
)</f>
        <v>AVG VERY GOOD</v>
      </c>
      <c r="I33" s="34" t="str">
        <f>IF(SUM(I34:I38)=0,"NO DATA",
IF(SUMPRODUCT({1;2;3;4;5},I34:I38)/SUM(I34:I38)&lt;=1,
"AVG POOR",
IF(SUMPRODUCT({1;2;3;4;5},I34:I38)/SUM(I34:I38)&lt;=2,
"AVG FAIR",
IF(SUMPRODUCT({1;2;3;4;5},I34:I38)/SUM(I34:I38)&lt;=3,
"AVG GOOD",
IF(SUMPRODUCT({1;2;3;4;5},I34:I38)/SUM(I34:I38)&lt;=4,
"AVG VERY GOOD",
"EXCELLENT")
)
)
)
)</f>
        <v>AVG VERY GOOD</v>
      </c>
      <c r="J33" s="28" t="str">
        <f>IF(SUM(J34:J38)=0,"NO DATA",
IF(SUMPRODUCT({1;2;3;4;5},J34:J38)/SUM(J34:J38)&lt;=1,
"AVG POOR",
IF(SUMPRODUCT({1;2;3;4;5},J34:J38)/SUM(J34:J38)&lt;=2,
"AVG FAIR",
IF(SUMPRODUCT({1;2;3;4;5},J34:J38)/SUM(J34:J38)&lt;=3,
"AVG GOOD",
IF(SUMPRODUCT({1;2;3;4;5},J34:J38)/SUM(J34:J38)&lt;=4,
"AVG VERY GOOD",
"EXCELLENT")
)
)
)
)</f>
        <v>AVG GOOD</v>
      </c>
      <c r="K33" s="28" t="str">
        <f>IF(SUM(K34:K38)=0,"NO DATA",
IF(SUMPRODUCT({1;2;3;4;5},K34:K38)/SUM(K34:K38)&lt;=1,
"AVG POOR",
IF(SUMPRODUCT({1;2;3;4;5},K34:K38)/SUM(K34:K38)&lt;=2,
"AVG FAIR",
IF(SUMPRODUCT({1;2;3;4;5},K34:K38)/SUM(K34:K38)&lt;=3,
"AVG GOOD",
IF(SUMPRODUCT({1;2;3;4;5},K34:K38)/SUM(K34:K38)&lt;=4,
"AVG VERY GOOD",
"EXCELLENT")
)
)
)
)</f>
        <v>AVG GOOD</v>
      </c>
      <c r="L33" s="28" t="str">
        <f>IF(SUM(L34:L38)=0,"NO DATA",
IF(SUMPRODUCT({1;2;3;4;5},L34:L38)/SUM(L34:L38)&lt;=1,
"AVG POOR",
IF(SUMPRODUCT({1;2;3;4;5},L34:L38)/SUM(L34:L38)&lt;=2,
"AVG FAIR",
IF(SUMPRODUCT({1;2;3;4;5},L34:L38)/SUM(L34:L38)&lt;=3,
"AVG GOOD",
IF(SUMPRODUCT({1;2;3;4;5},L34:L38)/SUM(L34:L38)&lt;=4,
"AVG VERY GOOD",
"EXCELLENT")
)
)
)
)</f>
        <v>AVG GOOD</v>
      </c>
      <c r="M33" s="28" t="str">
        <f>IF(SUM(M34:M38)=0,"NO DATA",
IF(SUMPRODUCT({1;2;3;4;5},M34:M38)/SUM(M34:M38)&lt;=1,
"AVG POOR",
IF(SUMPRODUCT({1;2;3;4;5},M34:M38)/SUM(M34:M38)&lt;=2,
"AVG FAIR",
IF(SUMPRODUCT({1;2;3;4;5},M34:M38)/SUM(M34:M38)&lt;=3,
"AVG GOOD",
IF(SUMPRODUCT({1;2;3;4;5},M34:M38)/SUM(M34:M38)&lt;=4,
"AVG VERY GOOD",
"EXCELLENT")
)
)
)
)</f>
        <v>AVG VERY GOOD</v>
      </c>
      <c r="N33" s="28" t="str">
        <f>IF(SUM(N34:N38)=0,"NO DATA",
IF(SUMPRODUCT({1;2;3;4;5},N34:N38)/SUM(N34:N38)&lt;=1,
"AVG POOR",
IF(SUMPRODUCT({1;2;3;4;5},N34:N38)/SUM(N34:N38)&lt;=2,
"AVG FAIR",
IF(SUMPRODUCT({1;2;3;4;5},N34:N38)/SUM(N34:N38)&lt;=3,
"AVG GOOD",
IF(SUMPRODUCT({1;2;3;4;5},N34:N38)/SUM(N34:N38)&lt;=4,
"AVG VERY GOOD",
"EXCELLENT")
)
)
)
)</f>
        <v>AVG VERY GOOD</v>
      </c>
      <c r="O33" s="33" t="str">
        <f>IF(SUM(O34:O38)=0,"NO DATA",
IF(SUMPRODUCT({1;2;3;4;5},O34:O38)/SUM(O34:O38)&lt;=1,
"AVG POOR",
IF(SUMPRODUCT({1;2;3;4;5},O34:O38)/SUM(O34:O38)&lt;=2,
"AVG FAIR",
IF(SUMPRODUCT({1;2;3;4;5},O34:O38)/SUM(O34:O38)&lt;=3,
"AVG GOOD",
IF(SUMPRODUCT({1;2;3;4;5},O34:O38)/SUM(O34:O38)&lt;=4,
"AVG VERY GOOD",
"EXCELLENT")
)
)
)
)</f>
        <v>AVG VERY GOOD</v>
      </c>
      <c r="P33" s="34" t="str">
        <f>IF(SUM(P34:P38)=0,"NO DATA",
IF(SUMPRODUCT({1;2;3;4;5},P34:P38)/SUM(P34:P38)&lt;=1,
"AVG POOR",
IF(SUMPRODUCT({1;2;3;4;5},P34:P38)/SUM(P34:P38)&lt;=2,
"AVG FAIR",
IF(SUMPRODUCT({1;2;3;4;5},P34:P38)/SUM(P34:P38)&lt;=3,
"AVG GOOD",
IF(SUMPRODUCT({1;2;3;4;5},P34:P38)/SUM(P34:P38)&lt;=4,
"AVG VERY GOOD",
"EXCELLENT")
)
)
)
)</f>
        <v>AVG VERY GOOD</v>
      </c>
      <c r="Q33" s="28" t="str">
        <f>IF(SUM(Q34:Q38)=0,"NO DATA",
IF(SUMPRODUCT({1;2;3;4;5},Q34:Q38)/SUM(Q34:Q38)&lt;=1,
"AVG POOR",
IF(SUMPRODUCT({1;2;3;4;5},Q34:Q38)/SUM(Q34:Q38)&lt;=2,
"AVG FAIR",
IF(SUMPRODUCT({1;2;3;4;5},Q34:Q38)/SUM(Q34:Q38)&lt;=3,
"AVG GOOD",
IF(SUMPRODUCT({1;2;3;4;5},Q34:Q38)/SUM(Q34:Q38)&lt;=4,
"AVG VERY GOOD",
"EXCELLENT")
)
)
)
)</f>
        <v>AVG VERY GOOD</v>
      </c>
      <c r="R33" s="28" t="str">
        <f>IF(SUM(R34:R38)=0,"NO DATA",
IF(SUMPRODUCT({1;2;3;4;5},R34:R38)/SUM(R34:R38)&lt;=1,
"AVG POOR",
IF(SUMPRODUCT({1;2;3;4;5},R34:R38)/SUM(R34:R38)&lt;=2,
"AVG FAIR",
IF(SUMPRODUCT({1;2;3;4;5},R34:R38)/SUM(R34:R38)&lt;=3,
"AVG GOOD",
IF(SUMPRODUCT({1;2;3;4;5},R34:R38)/SUM(R34:R38)&lt;=4,
"AVG VERY GOOD",
"EXCELLENT")
)
)
)
)</f>
        <v>EXCELLENT</v>
      </c>
      <c r="S33" s="28" t="str">
        <f>IF(SUM(S34:S38)=0,"NO DATA",
IF(SUMPRODUCT({1;2;3;4;5},S34:S38)/SUM(S34:S38)&lt;=1,
"AVG POOR",
IF(SUMPRODUCT({1;2;3;4;5},S34:S38)/SUM(S34:S38)&lt;=2,
"AVG FAIR",
IF(SUMPRODUCT({1;2;3;4;5},S34:S38)/SUM(S34:S38)&lt;=3,
"AVG GOOD",
IF(SUMPRODUCT({1;2;3;4;5},S34:S38)/SUM(S34:S38)&lt;=4,
"AVG VERY GOOD",
"EXCELLENT")
)
)
)
)</f>
        <v>AVG GOOD</v>
      </c>
      <c r="T33" s="28" t="str">
        <f>IF(SUM(T34:T38)=0,"NO DATA",
IF(SUMPRODUCT({1;2;3;4;5},T34:T38)/SUM(T34:T38)&lt;=1,
"AVG POOR",
IF(SUMPRODUCT({1;2;3;4;5},T34:T38)/SUM(T34:T38)&lt;=2,
"AVG FAIR",
IF(SUMPRODUCT({1;2;3;4;5},T34:T38)/SUM(T34:T38)&lt;=3,
"AVG GOOD",
IF(SUMPRODUCT({1;2;3;4;5},T34:T38)/SUM(T34:T38)&lt;=4,
"AVG VERY GOOD",
"EXCELLENT")
)
)
)
)</f>
        <v>AVG GOOD</v>
      </c>
      <c r="U33" s="28" t="str">
        <f>IF(SUM(U34:U38)=0,"NO DATA",
IF(SUMPRODUCT({1;2;3;4;5},U34:U38)/SUM(U34:U38)&lt;=1,
"AVG POOR",
IF(SUMPRODUCT({1;2;3;4;5},U34:U38)/SUM(U34:U38)&lt;=2,
"AVG FAIR",
IF(SUMPRODUCT({1;2;3;4;5},U34:U38)/SUM(U34:U38)&lt;=3,
"AVG GOOD",
IF(SUMPRODUCT({1;2;3;4;5},U34:U38)/SUM(U34:U38)&lt;=4,
"AVG VERY GOOD",
"EXCELLENT")
)
)
)
)</f>
        <v>AVG VERY GOOD</v>
      </c>
      <c r="V33" s="33" t="str">
        <f>IF(SUM(V34:V38)=0,"NO DATA",
IF(SUMPRODUCT({1;2;3;4;5},V34:V38)/SUM(V34:V38)&lt;=1,
"AVG POOR",
IF(SUMPRODUCT({1;2;3;4;5},V34:V38)/SUM(V34:V38)&lt;=2,
"AVG FAIR",
IF(SUMPRODUCT({1;2;3;4;5},V34:V38)/SUM(V34:V38)&lt;=3,
"AVG GOOD",
IF(SUMPRODUCT({1;2;3;4;5},V34:V38)/SUM(V34:V38)&lt;=4,
"AVG VERY GOOD",
"EXCELLENT")
)
)
)
)</f>
        <v>AVG VERY GOOD</v>
      </c>
      <c r="W33" s="34" t="str">
        <f>IF(SUM(W34:W38)=0,"NO DATA",
IF(SUMPRODUCT({1;2;3;4;5},W34:W38)/SUM(W34:W38)&lt;=1,
"AVG POOR",
IF(SUMPRODUCT({1;2;3;4;5},W34:W38)/SUM(W34:W38)&lt;=2,
"AVG FAIR",
IF(SUMPRODUCT({1;2;3;4;5},W34:W38)/SUM(W34:W38)&lt;=3,
"AVG GOOD",
IF(SUMPRODUCT({1;2;3;4;5},W34:W38)/SUM(W34:W38)&lt;=4,
"AVG VERY GOOD",
"EXCELLENT")
)
)
)
)</f>
        <v>AVG GOOD</v>
      </c>
      <c r="X33" s="28" t="str">
        <f>IF(SUM(X34:X38)=0,"NO DATA",
IF(SUMPRODUCT({1;2;3;4;5},X34:X38)/SUM(X34:X38)&lt;=1,
"AVG POOR",
IF(SUMPRODUCT({1;2;3;4;5},X34:X38)/SUM(X34:X38)&lt;=2,
"AVG FAIR",
IF(SUMPRODUCT({1;2;3;4;5},X34:X38)/SUM(X34:X38)&lt;=3,
"AVG GOOD",
IF(SUMPRODUCT({1;2;3;4;5},X34:X38)/SUM(X34:X38)&lt;=4,
"AVG VERY GOOD",
"EXCELLENT")
)
)
)
)</f>
        <v>AVG VERY GOOD</v>
      </c>
      <c r="Y33" s="28" t="str">
        <f>IF(SUM(Y34:Y38)=0,"NO DATA",
IF(SUMPRODUCT({1;2;3;4;5},Y34:Y38)/SUM(Y34:Y38)&lt;=1,
"AVG POOR",
IF(SUMPRODUCT({1;2;3;4;5},Y34:Y38)/SUM(Y34:Y38)&lt;=2,
"AVG FAIR",
IF(SUMPRODUCT({1;2;3;4;5},Y34:Y38)/SUM(Y34:Y38)&lt;=3,
"AVG GOOD",
IF(SUMPRODUCT({1;2;3;4;5},Y34:Y38)/SUM(Y34:Y38)&lt;=4,
"AVG VERY GOOD",
"EXCELLENT")
)
)
)
)</f>
        <v>AVG GOOD</v>
      </c>
      <c r="Z33" s="28" t="str">
        <f>IF(SUM(Z34:Z38)=0,"NO DATA",
IF(SUMPRODUCT({1;2;3;4;5},Z34:Z38)/SUM(Z34:Z38)&lt;=1,
"AVG POOR",
IF(SUMPRODUCT({1;2;3;4;5},Z34:Z38)/SUM(Z34:Z38)&lt;=2,
"AVG FAIR",
IF(SUMPRODUCT({1;2;3;4;5},Z34:Z38)/SUM(Z34:Z38)&lt;=3,
"AVG GOOD",
IF(SUMPRODUCT({1;2;3;4;5},Z34:Z38)/SUM(Z34:Z38)&lt;=4,
"AVG VERY GOOD",
"EXCELLENT")
)
)
)
)</f>
        <v>AVG VERY GOOD</v>
      </c>
      <c r="AA33" s="28" t="str">
        <f>IF(SUM(AA34:AA38)=0,"NO DATA",
IF(SUMPRODUCT({1;2;3;4;5},AA34:AA38)/SUM(AA34:AA38)&lt;=1,
"AVG POOR",
IF(SUMPRODUCT({1;2;3;4;5},AA34:AA38)/SUM(AA34:AA38)&lt;=2,
"AVG FAIR",
IF(SUMPRODUCT({1;2;3;4;5},AA34:AA38)/SUM(AA34:AA38)&lt;=3,
"AVG GOOD",
IF(SUMPRODUCT({1;2;3;4;5},AA34:AA38)/SUM(AA34:AA38)&lt;=4,
"AVG VERY GOOD",
"EXCELLENT")
)
)
)
)</f>
        <v>AVG GOOD</v>
      </c>
      <c r="AB33" s="28" t="str">
        <f>IF(SUM(AB34:AB38)=0,"NO DATA",
IF(SUMPRODUCT({1;2;3;4;5},AB34:AB38)/SUM(AB34:AB38)&lt;=1,
"AVG POOR",
IF(SUMPRODUCT({1;2;3;4;5},AB34:AB38)/SUM(AB34:AB38)&lt;=2,
"AVG FAIR",
IF(SUMPRODUCT({1;2;3;4;5},AB34:AB38)/SUM(AB34:AB38)&lt;=3,
"AVG GOOD",
IF(SUMPRODUCT({1;2;3;4;5},AB34:AB38)/SUM(AB34:AB38)&lt;=4,
"AVG VERY GOOD",
"EXCELLENT")
)
)
)
)</f>
        <v>AVG GOOD</v>
      </c>
      <c r="AC33" s="33" t="str">
        <f>IF(SUM(AC34:AC38)=0,"NO DATA",
IF(SUMPRODUCT({1;2;3;4;5},AC34:AC38)/SUM(AC34:AC38)&lt;=1,
"AVG POOR",
IF(SUMPRODUCT({1;2;3;4;5},AC34:AC38)/SUM(AC34:AC38)&lt;=2,
"AVG FAIR",
IF(SUMPRODUCT({1;2;3;4;5},AC34:AC38)/SUM(AC34:AC38)&lt;=3,
"AVG GOOD",
IF(SUMPRODUCT({1;2;3;4;5},AC34:AC38)/SUM(AC34:AC38)&lt;=4,
"AVG VERY GOOD",
"EXCELLENT")
)
)
)
)</f>
        <v>AVG GOOD</v>
      </c>
      <c r="AD33" s="34" t="str">
        <f>IF(SUM(AD34:AD38)=0,"NO DATA",
IF(SUMPRODUCT({1;2;3;4;5},AD34:AD38)/SUM(AD34:AD38)&lt;=1,
"AVG POOR",
IF(SUMPRODUCT({1;2;3;4;5},AD34:AD38)/SUM(AD34:AD38)&lt;=2,
"AVG FAIR",
IF(SUMPRODUCT({1;2;3;4;5},AD34:AD38)/SUM(AD34:AD38)&lt;=3,
"AVG GOOD",
IF(SUMPRODUCT({1;2;3;4;5},AD34:AD38)/SUM(AD34:AD38)&lt;=4,
"AVG VERY GOOD",
"EXCELLENT")
)
)
)
)</f>
        <v>AVG VERY GOOD</v>
      </c>
      <c r="AE33" s="28" t="str">
        <f>IF(SUM(AE34:AE38)=0,"NO DATA",
IF(SUMPRODUCT({1;2;3;4;5},AE34:AE38)/SUM(AE34:AE38)&lt;=1,
"AVG POOR",
IF(SUMPRODUCT({1;2;3;4;5},AE34:AE38)/SUM(AE34:AE38)&lt;=2,
"AVG FAIR",
IF(SUMPRODUCT({1;2;3;4;5},AE34:AE38)/SUM(AE34:AE38)&lt;=3,
"AVG GOOD",
IF(SUMPRODUCT({1;2;3;4;5},AE34:AE38)/SUM(AE34:AE38)&lt;=4,
"AVG VERY GOOD",
"EXCELLENT")
)
)
)
)</f>
        <v>AVG GOOD</v>
      </c>
      <c r="AF33" s="28" t="str">
        <f>IF(SUM(AF34:AF38)=0,"NO DATA",
IF(SUMPRODUCT({1;2;3;4;5},AF34:AF38)/SUM(AF34:AF38)&lt;=1,
"AVG POOR",
IF(SUMPRODUCT({1;2;3;4;5},AF34:AF38)/SUM(AF34:AF38)&lt;=2,
"AVG FAIR",
IF(SUMPRODUCT({1;2;3;4;5},AF34:AF38)/SUM(AF34:AF38)&lt;=3,
"AVG GOOD",
IF(SUMPRODUCT({1;2;3;4;5},AF34:AF38)/SUM(AF34:AF38)&lt;=4,
"AVG VERY GOOD",
"EXCELLENT")
)
)
)
)</f>
        <v>AVG VERY GOOD</v>
      </c>
      <c r="AG33" s="28" t="str">
        <f>IF(SUM(AG34:AG38)=0,"NO DATA",
IF(SUMPRODUCT({1;2;3;4;5},AG34:AG38)/SUM(AG34:AG38)&lt;=1,
"AVG POOR",
IF(SUMPRODUCT({1;2;3;4;5},AG34:AG38)/SUM(AG34:AG38)&lt;=2,
"AVG FAIR",
IF(SUMPRODUCT({1;2;3;4;5},AG34:AG38)/SUM(AG34:AG38)&lt;=3,
"AVG GOOD",
IF(SUMPRODUCT({1;2;3;4;5},AG34:AG38)/SUM(AG34:AG38)&lt;=4,
"AVG VERY GOOD",
"EXCELLENT")
)
)
)
)</f>
        <v>AVG GOOD</v>
      </c>
    </row>
    <row r="34" spans="1:33" x14ac:dyDescent="0.3">
      <c r="B34" s="8" t="s">
        <v>10</v>
      </c>
      <c r="C34">
        <v>2</v>
      </c>
      <c r="D34">
        <v>21</v>
      </c>
      <c r="E34">
        <v>8</v>
      </c>
      <c r="F34">
        <v>21</v>
      </c>
      <c r="G34">
        <v>28</v>
      </c>
      <c r="H34" s="21">
        <v>128</v>
      </c>
      <c r="I34" s="22">
        <v>303</v>
      </c>
      <c r="J34">
        <v>14</v>
      </c>
      <c r="K34">
        <v>29</v>
      </c>
      <c r="L34">
        <v>24</v>
      </c>
      <c r="M34">
        <v>20</v>
      </c>
      <c r="N34">
        <v>18</v>
      </c>
      <c r="O34" s="21">
        <v>94</v>
      </c>
      <c r="P34" s="22">
        <v>209</v>
      </c>
      <c r="Q34">
        <v>4</v>
      </c>
      <c r="R34">
        <v>28</v>
      </c>
      <c r="S34">
        <v>16</v>
      </c>
      <c r="T34">
        <v>24</v>
      </c>
      <c r="U34">
        <v>18</v>
      </c>
      <c r="V34" s="21">
        <v>148</v>
      </c>
      <c r="W34" s="22">
        <v>368</v>
      </c>
      <c r="X34">
        <v>0</v>
      </c>
      <c r="Y34">
        <v>18</v>
      </c>
      <c r="Z34">
        <v>9</v>
      </c>
      <c r="AA34">
        <v>29</v>
      </c>
      <c r="AB34">
        <v>23</v>
      </c>
      <c r="AC34" s="21">
        <v>430</v>
      </c>
      <c r="AD34" s="22">
        <v>81</v>
      </c>
      <c r="AE34">
        <v>28</v>
      </c>
      <c r="AF34">
        <v>15</v>
      </c>
      <c r="AG34">
        <v>17</v>
      </c>
    </row>
    <row r="35" spans="1:33" x14ac:dyDescent="0.3">
      <c r="B35" s="8" t="s">
        <v>11</v>
      </c>
      <c r="C35">
        <v>3</v>
      </c>
      <c r="D35">
        <v>2</v>
      </c>
      <c r="E35">
        <v>13</v>
      </c>
      <c r="F35">
        <v>0</v>
      </c>
      <c r="G35">
        <v>6</v>
      </c>
      <c r="H35" s="21">
        <v>175</v>
      </c>
      <c r="I35" s="22">
        <v>116</v>
      </c>
      <c r="J35">
        <v>15</v>
      </c>
      <c r="K35">
        <v>21</v>
      </c>
      <c r="L35">
        <v>22</v>
      </c>
      <c r="M35">
        <v>8</v>
      </c>
      <c r="N35">
        <v>3</v>
      </c>
      <c r="O35" s="21">
        <v>284</v>
      </c>
      <c r="P35" s="22">
        <v>275</v>
      </c>
      <c r="Q35">
        <v>12</v>
      </c>
      <c r="R35">
        <v>3</v>
      </c>
      <c r="S35">
        <v>29</v>
      </c>
      <c r="T35">
        <v>16</v>
      </c>
      <c r="U35">
        <v>4</v>
      </c>
      <c r="V35" s="21">
        <v>455</v>
      </c>
      <c r="W35" s="22">
        <v>114</v>
      </c>
      <c r="X35">
        <v>2</v>
      </c>
      <c r="Y35">
        <v>29</v>
      </c>
      <c r="Z35">
        <v>5</v>
      </c>
      <c r="AA35">
        <v>1</v>
      </c>
      <c r="AB35">
        <v>25</v>
      </c>
      <c r="AC35" s="21">
        <v>83</v>
      </c>
      <c r="AD35" s="22">
        <v>171</v>
      </c>
      <c r="AE35">
        <v>15</v>
      </c>
      <c r="AF35">
        <v>8</v>
      </c>
      <c r="AG35">
        <v>23</v>
      </c>
    </row>
    <row r="36" spans="1:33" x14ac:dyDescent="0.3">
      <c r="B36" s="8" t="s">
        <v>12</v>
      </c>
      <c r="C36">
        <v>23</v>
      </c>
      <c r="D36">
        <v>12</v>
      </c>
      <c r="E36">
        <v>14</v>
      </c>
      <c r="F36">
        <v>18</v>
      </c>
      <c r="G36">
        <v>3</v>
      </c>
      <c r="H36" s="21">
        <v>372</v>
      </c>
      <c r="I36" s="22">
        <v>438</v>
      </c>
      <c r="J36">
        <v>21</v>
      </c>
      <c r="K36">
        <v>18</v>
      </c>
      <c r="L36">
        <v>9</v>
      </c>
      <c r="M36">
        <v>2</v>
      </c>
      <c r="N36">
        <v>25</v>
      </c>
      <c r="O36" s="21">
        <v>277</v>
      </c>
      <c r="P36" s="22">
        <v>282</v>
      </c>
      <c r="Q36">
        <v>4</v>
      </c>
      <c r="R36">
        <v>6</v>
      </c>
      <c r="S36">
        <v>10</v>
      </c>
      <c r="T36">
        <v>10</v>
      </c>
      <c r="U36">
        <v>15</v>
      </c>
      <c r="V36" s="21">
        <v>387</v>
      </c>
      <c r="W36" s="22">
        <v>123</v>
      </c>
      <c r="X36">
        <v>12</v>
      </c>
      <c r="Y36">
        <v>11</v>
      </c>
      <c r="Z36">
        <v>15</v>
      </c>
      <c r="AA36">
        <v>25</v>
      </c>
      <c r="AB36">
        <v>16</v>
      </c>
      <c r="AC36" s="21">
        <v>216</v>
      </c>
      <c r="AD36" s="22">
        <v>193</v>
      </c>
      <c r="AE36">
        <v>1</v>
      </c>
      <c r="AF36">
        <v>13</v>
      </c>
      <c r="AG36">
        <v>20</v>
      </c>
    </row>
    <row r="37" spans="1:33" x14ac:dyDescent="0.3">
      <c r="B37" s="8" t="s">
        <v>13</v>
      </c>
      <c r="C37">
        <v>8</v>
      </c>
      <c r="D37">
        <v>29</v>
      </c>
      <c r="E37">
        <v>16</v>
      </c>
      <c r="F37">
        <v>2</v>
      </c>
      <c r="G37">
        <v>11</v>
      </c>
      <c r="H37" s="21">
        <v>112</v>
      </c>
      <c r="I37" s="22">
        <v>121</v>
      </c>
      <c r="J37">
        <v>13</v>
      </c>
      <c r="K37">
        <v>23</v>
      </c>
      <c r="L37">
        <v>6</v>
      </c>
      <c r="M37">
        <v>6</v>
      </c>
      <c r="N37">
        <v>18</v>
      </c>
      <c r="O37" s="21">
        <v>402</v>
      </c>
      <c r="P37" s="22">
        <v>211</v>
      </c>
      <c r="Q37">
        <v>18</v>
      </c>
      <c r="R37">
        <v>1234</v>
      </c>
      <c r="S37">
        <v>11</v>
      </c>
      <c r="T37">
        <v>8</v>
      </c>
      <c r="U37">
        <v>19</v>
      </c>
      <c r="V37" s="21">
        <v>279</v>
      </c>
      <c r="W37" s="22">
        <v>318</v>
      </c>
      <c r="X37">
        <v>24</v>
      </c>
      <c r="Y37">
        <v>20</v>
      </c>
      <c r="Z37">
        <v>3</v>
      </c>
      <c r="AA37">
        <v>6</v>
      </c>
      <c r="AB37">
        <v>0</v>
      </c>
      <c r="AC37" s="21">
        <v>95</v>
      </c>
      <c r="AD37" s="22">
        <v>491</v>
      </c>
      <c r="AE37">
        <v>5</v>
      </c>
      <c r="AF37">
        <v>20</v>
      </c>
      <c r="AG37">
        <v>6</v>
      </c>
    </row>
    <row r="38" spans="1:33" x14ac:dyDescent="0.3">
      <c r="B38" s="8" t="s">
        <v>14</v>
      </c>
      <c r="C38">
        <v>29</v>
      </c>
      <c r="D38">
        <v>1</v>
      </c>
      <c r="E38">
        <v>0</v>
      </c>
      <c r="F38">
        <v>17</v>
      </c>
      <c r="G38">
        <v>18</v>
      </c>
      <c r="H38" s="21">
        <v>421</v>
      </c>
      <c r="I38" s="22">
        <v>444</v>
      </c>
      <c r="J38">
        <v>1</v>
      </c>
      <c r="K38">
        <v>14</v>
      </c>
      <c r="L38">
        <v>15</v>
      </c>
      <c r="M38">
        <v>26</v>
      </c>
      <c r="N38">
        <v>15</v>
      </c>
      <c r="O38" s="21">
        <v>209</v>
      </c>
      <c r="P38" s="22">
        <v>358</v>
      </c>
      <c r="Q38">
        <v>30</v>
      </c>
      <c r="R38">
        <v>45086</v>
      </c>
      <c r="S38">
        <v>13</v>
      </c>
      <c r="T38">
        <v>27</v>
      </c>
      <c r="U38">
        <v>24</v>
      </c>
      <c r="V38" s="21">
        <v>332</v>
      </c>
      <c r="W38" s="22">
        <v>104</v>
      </c>
      <c r="X38">
        <v>1</v>
      </c>
      <c r="Y38">
        <v>16</v>
      </c>
      <c r="Z38">
        <v>11</v>
      </c>
      <c r="AA38">
        <v>9</v>
      </c>
      <c r="AB38">
        <v>9</v>
      </c>
      <c r="AC38" s="21">
        <v>92</v>
      </c>
      <c r="AD38" s="22">
        <v>149</v>
      </c>
      <c r="AE38">
        <v>11</v>
      </c>
      <c r="AF38">
        <v>11</v>
      </c>
      <c r="AG38">
        <v>14</v>
      </c>
    </row>
    <row r="39" spans="1:33" x14ac:dyDescent="0.3">
      <c r="A39" s="10" t="s">
        <v>18</v>
      </c>
      <c r="B39" s="2" t="str">
        <f>B16</f>
        <v>Irving</v>
      </c>
      <c r="C39" s="28" t="str">
        <f>IF(SUM(C40:C44)=0,"NO DATA",
IF(SUMPRODUCT({1;2;3;4;5},C40:C44)/SUM(C40:C44)&lt;=1,
"AVG POOR",
IF(SUMPRODUCT({1;2;3;4;5},C40:C44)/SUM(C40:C44)&lt;=2,
"AVG FAIR",
IF(SUMPRODUCT({1;2;3;4;5},C40:C44)/SUM(C40:C44)&lt;=3,
"AVG GOOD",
IF(SUMPRODUCT({1;2;3;4;5},C40:C44)/SUM(C40:C44)&lt;=4,
"AVG VERY GOOD",
"EXCELLENT")
)
)
)
)</f>
        <v>EXCELLENT</v>
      </c>
      <c r="D39" s="28" t="str">
        <f>IF(SUM(D40:D44)=0,"NO DATA",
IF(SUMPRODUCT({1;2;3;4;5},D40:D44)/SUM(D40:D44)&lt;=1,
"AVG POOR",
IF(SUMPRODUCT({1;2;3;4;5},D40:D44)/SUM(D40:D44)&lt;=2,
"AVG FAIR",
IF(SUMPRODUCT({1;2;3;4;5},D40:D44)/SUM(D40:D44)&lt;=3,
"AVG GOOD",
IF(SUMPRODUCT({1;2;3;4;5},D40:D44)/SUM(D40:D44)&lt;=4,
"AVG VERY GOOD",
"EXCELLENT")
)
)
)
)</f>
        <v>EXCELLENT</v>
      </c>
      <c r="E39" s="28" t="str">
        <f>IF(SUM(E40:E44)=0,"NO DATA",
IF(SUMPRODUCT({1;2;3;4;5},E40:E44)/SUM(E40:E44)&lt;=1,
"AVG POOR",
IF(SUMPRODUCT({1;2;3;4;5},E40:E44)/SUM(E40:E44)&lt;=2,
"AVG FAIR",
IF(SUMPRODUCT({1;2;3;4;5},E40:E44)/SUM(E40:E44)&lt;=3,
"AVG GOOD",
IF(SUMPRODUCT({1;2;3;4;5},E40:E44)/SUM(E40:E44)&lt;=4,
"AVG VERY GOOD",
"EXCELLENT")
)
)
)
)</f>
        <v>AVG VERY GOOD</v>
      </c>
      <c r="F39" s="28" t="str">
        <f>IF(SUM(F40:F44)=0,"NO DATA",
IF(SUMPRODUCT({1;2;3;4;5},F40:F44)/SUM(F40:F44)&lt;=1,
"AVG POOR",
IF(SUMPRODUCT({1;2;3;4;5},F40:F44)/SUM(F40:F44)&lt;=2,
"AVG FAIR",
IF(SUMPRODUCT({1;2;3;4;5},F40:F44)/SUM(F40:F44)&lt;=3,
"AVG GOOD",
IF(SUMPRODUCT({1;2;3;4;5},F40:F44)/SUM(F40:F44)&lt;=4,
"AVG VERY GOOD",
"EXCELLENT")
)
)
)
)</f>
        <v>AVG VERY GOOD</v>
      </c>
      <c r="G39" s="28" t="str">
        <f>IF(SUM(G40:G44)=0,"NO DATA",
IF(SUMPRODUCT({1;2;3;4;5},G40:G44)/SUM(G40:G44)&lt;=1,
"AVG POOR",
IF(SUMPRODUCT({1;2;3;4;5},G40:G44)/SUM(G40:G44)&lt;=2,
"AVG FAIR",
IF(SUMPRODUCT({1;2;3;4;5},G40:G44)/SUM(G40:G44)&lt;=3,
"AVG GOOD",
IF(SUMPRODUCT({1;2;3;4;5},G40:G44)/SUM(G40:G44)&lt;=4,
"AVG VERY GOOD",
"EXCELLENT")
)
)
)
)</f>
        <v>AVG VERY GOOD</v>
      </c>
      <c r="H39" s="33" t="str">
        <f>IF(SUM(H40:H44)=0,"NO DATA",
IF(SUMPRODUCT({1;2;3;4;5},H40:H44)/SUM(H40:H44)&lt;=1,
"AVG POOR",
IF(SUMPRODUCT({1;2;3;4;5},H40:H44)/SUM(H40:H44)&lt;=2,
"AVG FAIR",
IF(SUMPRODUCT({1;2;3;4;5},H40:H44)/SUM(H40:H44)&lt;=3,
"AVG GOOD",
IF(SUMPRODUCT({1;2;3;4;5},H40:H44)/SUM(H40:H44)&lt;=4,
"AVG VERY GOOD",
"EXCELLENT")
)
)
)
)</f>
        <v>EXCELLENT</v>
      </c>
      <c r="I39" s="34" t="str">
        <f>IF(SUM(I40:I44)=0,"NO DATA",
IF(SUMPRODUCT({1;2;3;4;5},I40:I44)/SUM(I40:I44)&lt;=1,
"AVG POOR",
IF(SUMPRODUCT({1;2;3;4;5},I40:I44)/SUM(I40:I44)&lt;=2,
"AVG FAIR",
IF(SUMPRODUCT({1;2;3;4;5},I40:I44)/SUM(I40:I44)&lt;=3,
"AVG GOOD",
IF(SUMPRODUCT({1;2;3;4;5},I40:I44)/SUM(I40:I44)&lt;=4,
"AVG VERY GOOD",
"EXCELLENT")
)
)
)
)</f>
        <v>EXCELLENT</v>
      </c>
      <c r="J39" s="28" t="str">
        <f>IF(SUM(J40:J44)=0,"NO DATA",
IF(SUMPRODUCT({1;2;3;4;5},J40:J44)/SUM(J40:J44)&lt;=1,
"AVG POOR",
IF(SUMPRODUCT({1;2;3;4;5},J40:J44)/SUM(J40:J44)&lt;=2,
"AVG FAIR",
IF(SUMPRODUCT({1;2;3;4;5},J40:J44)/SUM(J40:J44)&lt;=3,
"AVG GOOD",
IF(SUMPRODUCT({1;2;3;4;5},J40:J44)/SUM(J40:J44)&lt;=4,
"AVG VERY GOOD",
"EXCELLENT")
)
)
)
)</f>
        <v>AVG VERY GOOD</v>
      </c>
      <c r="K39" s="28" t="str">
        <f>IF(SUM(K40:K44)=0,"NO DATA",
IF(SUMPRODUCT({1;2;3;4;5},K40:K44)/SUM(K40:K44)&lt;=1,
"AVG POOR",
IF(SUMPRODUCT({1;2;3;4;5},K40:K44)/SUM(K40:K44)&lt;=2,
"AVG FAIR",
IF(SUMPRODUCT({1;2;3;4;5},K40:K44)/SUM(K40:K44)&lt;=3,
"AVG GOOD",
IF(SUMPRODUCT({1;2;3;4;5},K40:K44)/SUM(K40:K44)&lt;=4,
"AVG VERY GOOD",
"EXCELLENT")
)
)
)
)</f>
        <v>AVG VERY GOOD</v>
      </c>
      <c r="L39" s="28" t="str">
        <f>IF(SUM(L40:L44)=0,"NO DATA",
IF(SUMPRODUCT({1;2;3;4;5},L40:L44)/SUM(L40:L44)&lt;=1,
"AVG POOR",
IF(SUMPRODUCT({1;2;3;4;5},L40:L44)/SUM(L40:L44)&lt;=2,
"AVG FAIR",
IF(SUMPRODUCT({1;2;3;4;5},L40:L44)/SUM(L40:L44)&lt;=3,
"AVG GOOD",
IF(SUMPRODUCT({1;2;3;4;5},L40:L44)/SUM(L40:L44)&lt;=4,
"AVG VERY GOOD",
"EXCELLENT")
)
)
)
)</f>
        <v>EXCELLENT</v>
      </c>
      <c r="M39" s="28" t="str">
        <f>IF(SUM(M40:M44)=0,"NO DATA",
IF(SUMPRODUCT({1;2;3;4;5},M40:M44)/SUM(M40:M44)&lt;=1,
"AVG POOR",
IF(SUMPRODUCT({1;2;3;4;5},M40:M44)/SUM(M40:M44)&lt;=2,
"AVG FAIR",
IF(SUMPRODUCT({1;2;3;4;5},M40:M44)/SUM(M40:M44)&lt;=3,
"AVG GOOD",
IF(SUMPRODUCT({1;2;3;4;5},M40:M44)/SUM(M40:M44)&lt;=4,
"AVG VERY GOOD",
"EXCELLENT")
)
)
)
)</f>
        <v>EXCELLENT</v>
      </c>
      <c r="N39" s="28" t="str">
        <f>IF(SUM(N40:N44)=0,"NO DATA",
IF(SUMPRODUCT({1;2;3;4;5},N40:N44)/SUM(N40:N44)&lt;=1,
"AVG POOR",
IF(SUMPRODUCT({1;2;3;4;5},N40:N44)/SUM(N40:N44)&lt;=2,
"AVG FAIR",
IF(SUMPRODUCT({1;2;3;4;5},N40:N44)/SUM(N40:N44)&lt;=3,
"AVG GOOD",
IF(SUMPRODUCT({1;2;3;4;5},N40:N44)/SUM(N40:N44)&lt;=4,
"AVG VERY GOOD",
"EXCELLENT")
)
)
)
)</f>
        <v>EXCELLENT</v>
      </c>
      <c r="O39" s="33" t="str">
        <f>IF(SUM(O40:O44)=0,"NO DATA",
IF(SUMPRODUCT({1;2;3;4;5},O40:O44)/SUM(O40:O44)&lt;=1,
"AVG POOR",
IF(SUMPRODUCT({1;2;3;4;5},O40:O44)/SUM(O40:O44)&lt;=2,
"AVG FAIR",
IF(SUMPRODUCT({1;2;3;4;5},O40:O44)/SUM(O40:O44)&lt;=3,
"AVG GOOD",
IF(SUMPRODUCT({1;2;3;4;5},O40:O44)/SUM(O40:O44)&lt;=4,
"AVG VERY GOOD",
"EXCELLENT")
)
)
)
)</f>
        <v>EXCELLENT</v>
      </c>
      <c r="P39" s="34" t="str">
        <f>IF(SUM(P40:P44)=0,"NO DATA",
IF(SUMPRODUCT({1;2;3;4;5},P40:P44)/SUM(P40:P44)&lt;=1,
"AVG POOR",
IF(SUMPRODUCT({1;2;3;4;5},P40:P44)/SUM(P40:P44)&lt;=2,
"AVG FAIR",
IF(SUMPRODUCT({1;2;3;4;5},P40:P44)/SUM(P40:P44)&lt;=3,
"AVG GOOD",
IF(SUMPRODUCT({1;2;3;4;5},P40:P44)/SUM(P40:P44)&lt;=4,
"AVG VERY GOOD",
"EXCELLENT")
)
)
)
)</f>
        <v>EXCELLENT</v>
      </c>
      <c r="Q39" s="28" t="str">
        <f>IF(SUM(Q40:Q44)=0,"NO DATA",
IF(SUMPRODUCT({1;2;3;4;5},Q40:Q44)/SUM(Q40:Q44)&lt;=1,
"AVG POOR",
IF(SUMPRODUCT({1;2;3;4;5},Q40:Q44)/SUM(Q40:Q44)&lt;=2,
"AVG FAIR",
IF(SUMPRODUCT({1;2;3;4;5},Q40:Q44)/SUM(Q40:Q44)&lt;=3,
"AVG GOOD",
IF(SUMPRODUCT({1;2;3;4;5},Q40:Q44)/SUM(Q40:Q44)&lt;=4,
"AVG VERY GOOD",
"EXCELLENT")
)
)
)
)</f>
        <v>AVG VERY GOOD</v>
      </c>
      <c r="R39" s="28" t="str">
        <f>IF(SUM(R40:R44)=0,"NO DATA",
IF(SUMPRODUCT({1;2;3;4;5},R40:R44)/SUM(R40:R44)&lt;=1,
"AVG POOR",
IF(SUMPRODUCT({1;2;3;4;5},R40:R44)/SUM(R40:R44)&lt;=2,
"AVG FAIR",
IF(SUMPRODUCT({1;2;3;4;5},R40:R44)/SUM(R40:R44)&lt;=3,
"AVG GOOD",
IF(SUMPRODUCT({1;2;3;4;5},R40:R44)/SUM(R40:R44)&lt;=4,
"AVG VERY GOOD",
"EXCELLENT")
)
)
)
)</f>
        <v>AVG VERY GOOD</v>
      </c>
      <c r="S39" s="28" t="str">
        <f>IF(SUM(S40:S44)=0,"NO DATA",
IF(SUMPRODUCT({1;2;3;4;5},S40:S44)/SUM(S40:S44)&lt;=1,
"AVG POOR",
IF(SUMPRODUCT({1;2;3;4;5},S40:S44)/SUM(S40:S44)&lt;=2,
"AVG FAIR",
IF(SUMPRODUCT({1;2;3;4;5},S40:S44)/SUM(S40:S44)&lt;=3,
"AVG GOOD",
IF(SUMPRODUCT({1;2;3;4;5},S40:S44)/SUM(S40:S44)&lt;=4,
"AVG VERY GOOD",
"EXCELLENT")
)
)
)
)</f>
        <v>AVG VERY GOOD</v>
      </c>
      <c r="T39" s="28" t="str">
        <f>IF(SUM(T40:T44)=0,"NO DATA",
IF(SUMPRODUCT({1;2;3;4;5},T40:T44)/SUM(T40:T44)&lt;=1,
"AVG POOR",
IF(SUMPRODUCT({1;2;3;4;5},T40:T44)/SUM(T40:T44)&lt;=2,
"AVG FAIR",
IF(SUMPRODUCT({1;2;3;4;5},T40:T44)/SUM(T40:T44)&lt;=3,
"AVG GOOD",
IF(SUMPRODUCT({1;2;3;4;5},T40:T44)/SUM(T40:T44)&lt;=4,
"AVG VERY GOOD",
"EXCELLENT")
)
)
)
)</f>
        <v>EXCELLENT</v>
      </c>
      <c r="U39" s="28" t="str">
        <f>IF(SUM(U40:U44)=0,"NO DATA",
IF(SUMPRODUCT({1;2;3;4;5},U40:U44)/SUM(U40:U44)&lt;=1,
"AVG POOR",
IF(SUMPRODUCT({1;2;3;4;5},U40:U44)/SUM(U40:U44)&lt;=2,
"AVG FAIR",
IF(SUMPRODUCT({1;2;3;4;5},U40:U44)/SUM(U40:U44)&lt;=3,
"AVG GOOD",
IF(SUMPRODUCT({1;2;3;4;5},U40:U44)/SUM(U40:U44)&lt;=4,
"AVG VERY GOOD",
"EXCELLENT")
)
)
)
)</f>
        <v>EXCELLENT</v>
      </c>
      <c r="V39" s="33" t="str">
        <f>IF(SUM(V40:V44)=0,"NO DATA",
IF(SUMPRODUCT({1;2;3;4;5},V40:V44)/SUM(V40:V44)&lt;=1,
"AVG POOR",
IF(SUMPRODUCT({1;2;3;4;5},V40:V44)/SUM(V40:V44)&lt;=2,
"AVG FAIR",
IF(SUMPRODUCT({1;2;3;4;5},V40:V44)/SUM(V40:V44)&lt;=3,
"AVG GOOD",
IF(SUMPRODUCT({1;2;3;4;5},V40:V44)/SUM(V40:V44)&lt;=4,
"AVG VERY GOOD",
"EXCELLENT")
)
)
)
)</f>
        <v>EXCELLENT</v>
      </c>
      <c r="W39" s="34" t="str">
        <f>IF(SUM(W40:W44)=0,"NO DATA",
IF(SUMPRODUCT({1;2;3;4;5},W40:W44)/SUM(W40:W44)&lt;=1,
"AVG POOR",
IF(SUMPRODUCT({1;2;3;4;5},W40:W44)/SUM(W40:W44)&lt;=2,
"AVG FAIR",
IF(SUMPRODUCT({1;2;3;4;5},W40:W44)/SUM(W40:W44)&lt;=3,
"AVG GOOD",
IF(SUMPRODUCT({1;2;3;4;5},W40:W44)/SUM(W40:W44)&lt;=4,
"AVG VERY GOOD",
"EXCELLENT")
)
)
)
)</f>
        <v>EXCELLENT</v>
      </c>
      <c r="X39" s="28" t="str">
        <f>IF(SUM(X40:X44)=0,"NO DATA",
IF(SUMPRODUCT({1;2;3;4;5},X40:X44)/SUM(X40:X44)&lt;=1,
"AVG POOR",
IF(SUMPRODUCT({1;2;3;4;5},X40:X44)/SUM(X40:X44)&lt;=2,
"AVG FAIR",
IF(SUMPRODUCT({1;2;3;4;5},X40:X44)/SUM(X40:X44)&lt;=3,
"AVG GOOD",
IF(SUMPRODUCT({1;2;3;4;5},X40:X44)/SUM(X40:X44)&lt;=4,
"AVG VERY GOOD",
"EXCELLENT")
)
)
)
)</f>
        <v>EXCELLENT</v>
      </c>
      <c r="Y39" s="28" t="str">
        <f>IF(SUM(Y40:Y44)=0,"NO DATA",
IF(SUMPRODUCT({1;2;3;4;5},Y40:Y44)/SUM(Y40:Y44)&lt;=1,
"AVG POOR",
IF(SUMPRODUCT({1;2;3;4;5},Y40:Y44)/SUM(Y40:Y44)&lt;=2,
"AVG FAIR",
IF(SUMPRODUCT({1;2;3;4;5},Y40:Y44)/SUM(Y40:Y44)&lt;=3,
"AVG GOOD",
IF(SUMPRODUCT({1;2;3;4;5},Y40:Y44)/SUM(Y40:Y44)&lt;=4,
"AVG VERY GOOD",
"EXCELLENT")
)
)
)
)</f>
        <v>EXCELLENT</v>
      </c>
      <c r="Z39" s="28" t="str">
        <f>IF(SUM(Z40:Z44)=0,"NO DATA",
IF(SUMPRODUCT({1;2;3;4;5},Z40:Z44)/SUM(Z40:Z44)&lt;=1,
"AVG POOR",
IF(SUMPRODUCT({1;2;3;4;5},Z40:Z44)/SUM(Z40:Z44)&lt;=2,
"AVG FAIR",
IF(SUMPRODUCT({1;2;3;4;5},Z40:Z44)/SUM(Z40:Z44)&lt;=3,
"AVG GOOD",
IF(SUMPRODUCT({1;2;3;4;5},Z40:Z44)/SUM(Z40:Z44)&lt;=4,
"AVG VERY GOOD",
"EXCELLENT")
)
)
)
)</f>
        <v>EXCELLENT</v>
      </c>
      <c r="AA39" s="28" t="str">
        <f>IF(SUM(AA40:AA44)=0,"NO DATA",
IF(SUMPRODUCT({1;2;3;4;5},AA40:AA44)/SUM(AA40:AA44)&lt;=1,
"AVG POOR",
IF(SUMPRODUCT({1;2;3;4;5},AA40:AA44)/SUM(AA40:AA44)&lt;=2,
"AVG FAIR",
IF(SUMPRODUCT({1;2;3;4;5},AA40:AA44)/SUM(AA40:AA44)&lt;=3,
"AVG GOOD",
IF(SUMPRODUCT({1;2;3;4;5},AA40:AA44)/SUM(AA40:AA44)&lt;=4,
"AVG VERY GOOD",
"EXCELLENT")
)
)
)
)</f>
        <v>EXCELLENT</v>
      </c>
      <c r="AB39" s="28" t="str">
        <f>IF(SUM(AB40:AB44)=0,"NO DATA",
IF(SUMPRODUCT({1;2;3;4;5},AB40:AB44)/SUM(AB40:AB44)&lt;=1,
"AVG POOR",
IF(SUMPRODUCT({1;2;3;4;5},AB40:AB44)/SUM(AB40:AB44)&lt;=2,
"AVG FAIR",
IF(SUMPRODUCT({1;2;3;4;5},AB40:AB44)/SUM(AB40:AB44)&lt;=3,
"AVG GOOD",
IF(SUMPRODUCT({1;2;3;4;5},AB40:AB44)/SUM(AB40:AB44)&lt;=4,
"AVG VERY GOOD",
"EXCELLENT")
)
)
)
)</f>
        <v>AVG VERY GOOD</v>
      </c>
      <c r="AC39" s="33" t="str">
        <f>IF(SUM(AC40:AC44)=0,"NO DATA",
IF(SUMPRODUCT({1;2;3;4;5},AC40:AC44)/SUM(AC40:AC44)&lt;=1,
"AVG POOR",
IF(SUMPRODUCT({1;2;3;4;5},AC40:AC44)/SUM(AC40:AC44)&lt;=2,
"AVG FAIR",
IF(SUMPRODUCT({1;2;3;4;5},AC40:AC44)/SUM(AC40:AC44)&lt;=3,
"AVG GOOD",
IF(SUMPRODUCT({1;2;3;4;5},AC40:AC44)/SUM(AC40:AC44)&lt;=4,
"AVG VERY GOOD",
"EXCELLENT")
)
)
)
)</f>
        <v>EXCELLENT</v>
      </c>
      <c r="AD39" s="34" t="str">
        <f>IF(SUM(AD40:AD44)=0,"NO DATA",
IF(SUMPRODUCT({1;2;3;4;5},AD40:AD44)/SUM(AD40:AD44)&lt;=1,
"AVG POOR",
IF(SUMPRODUCT({1;2;3;4;5},AD40:AD44)/SUM(AD40:AD44)&lt;=2,
"AVG FAIR",
IF(SUMPRODUCT({1;2;3;4;5},AD40:AD44)/SUM(AD40:AD44)&lt;=3,
"AVG GOOD",
IF(SUMPRODUCT({1;2;3;4;5},AD40:AD44)/SUM(AD40:AD44)&lt;=4,
"AVG VERY GOOD",
"EXCELLENT")
)
)
)
)</f>
        <v>EXCELLENT</v>
      </c>
      <c r="AE39" s="28" t="str">
        <f>IF(SUM(AE40:AE44)=0,"NO DATA",
IF(SUMPRODUCT({1;2;3;4;5},AE40:AE44)/SUM(AE40:AE44)&lt;=1,
"AVG POOR",
IF(SUMPRODUCT({1;2;3;4;5},AE40:AE44)/SUM(AE40:AE44)&lt;=2,
"AVG FAIR",
IF(SUMPRODUCT({1;2;3;4;5},AE40:AE44)/SUM(AE40:AE44)&lt;=3,
"AVG GOOD",
IF(SUMPRODUCT({1;2;3;4;5},AE40:AE44)/SUM(AE40:AE44)&lt;=4,
"AVG VERY GOOD",
"EXCELLENT")
)
)
)
)</f>
        <v>EXCELLENT</v>
      </c>
      <c r="AF39" s="28" t="str">
        <f>IF(SUM(AF40:AF44)=0,"NO DATA",
IF(SUMPRODUCT({1;2;3;4;5},AF40:AF44)/SUM(AF40:AF44)&lt;=1,
"AVG POOR",
IF(SUMPRODUCT({1;2;3;4;5},AF40:AF44)/SUM(AF40:AF44)&lt;=2,
"AVG FAIR",
IF(SUMPRODUCT({1;2;3;4;5},AF40:AF44)/SUM(AF40:AF44)&lt;=3,
"AVG GOOD",
IF(SUMPRODUCT({1;2;3;4;5},AF40:AF44)/SUM(AF40:AF44)&lt;=4,
"AVG VERY GOOD",
"EXCELLENT")
)
)
)
)</f>
        <v>AVG VERY GOOD</v>
      </c>
      <c r="AG39" s="28" t="str">
        <f>IF(SUM(AG40:AG44)=0,"NO DATA",
IF(SUMPRODUCT({1;2;3;4;5},AG40:AG44)/SUM(AG40:AG44)&lt;=1,
"AVG POOR",
IF(SUMPRODUCT({1;2;3;4;5},AG40:AG44)/SUM(AG40:AG44)&lt;=2,
"AVG FAIR",
IF(SUMPRODUCT({1;2;3;4;5},AG40:AG44)/SUM(AG40:AG44)&lt;=3,
"AVG GOOD",
IF(SUMPRODUCT({1;2;3;4;5},AG40:AG44)/SUM(AG40:AG44)&lt;=4,
"AVG VERY GOOD",
"EXCELLENT")
)
)
)
)</f>
        <v>EXCELLENT</v>
      </c>
    </row>
    <row r="40" spans="1:33" x14ac:dyDescent="0.3">
      <c r="B40" s="8" t="s">
        <v>10</v>
      </c>
      <c r="C40">
        <v>16</v>
      </c>
      <c r="D40">
        <v>9</v>
      </c>
      <c r="E40">
        <v>18</v>
      </c>
      <c r="F40">
        <v>26</v>
      </c>
      <c r="G40">
        <v>4</v>
      </c>
      <c r="H40" s="21">
        <v>14</v>
      </c>
      <c r="I40" s="22">
        <v>67</v>
      </c>
      <c r="J40">
        <v>17</v>
      </c>
      <c r="K40">
        <v>27</v>
      </c>
      <c r="L40">
        <v>10</v>
      </c>
      <c r="M40">
        <v>1</v>
      </c>
      <c r="N40">
        <v>20</v>
      </c>
      <c r="O40" s="21">
        <v>45</v>
      </c>
      <c r="P40" s="22">
        <v>93</v>
      </c>
      <c r="Q40">
        <v>20</v>
      </c>
      <c r="R40">
        <v>20</v>
      </c>
      <c r="S40">
        <v>10</v>
      </c>
      <c r="T40">
        <v>6</v>
      </c>
      <c r="U40">
        <v>13</v>
      </c>
      <c r="V40" s="21">
        <v>94</v>
      </c>
      <c r="W40" s="22">
        <v>63</v>
      </c>
      <c r="X40">
        <v>7</v>
      </c>
      <c r="Y40">
        <v>3</v>
      </c>
      <c r="Z40">
        <v>8</v>
      </c>
      <c r="AA40">
        <v>29</v>
      </c>
      <c r="AB40">
        <v>18</v>
      </c>
      <c r="AC40" s="21">
        <v>62</v>
      </c>
      <c r="AD40" s="22">
        <v>13</v>
      </c>
      <c r="AE40">
        <v>26</v>
      </c>
      <c r="AF40">
        <v>15</v>
      </c>
      <c r="AG40">
        <v>30</v>
      </c>
    </row>
    <row r="41" spans="1:33" x14ac:dyDescent="0.3">
      <c r="B41" s="8" t="s">
        <v>11</v>
      </c>
      <c r="C41">
        <v>79</v>
      </c>
      <c r="D41">
        <v>116</v>
      </c>
      <c r="E41">
        <v>135</v>
      </c>
      <c r="F41">
        <v>120</v>
      </c>
      <c r="G41">
        <v>117</v>
      </c>
      <c r="H41" s="21">
        <v>105</v>
      </c>
      <c r="I41" s="22">
        <v>192</v>
      </c>
      <c r="J41">
        <v>89</v>
      </c>
      <c r="K41">
        <v>125</v>
      </c>
      <c r="L41">
        <v>141</v>
      </c>
      <c r="M41">
        <v>57</v>
      </c>
      <c r="N41">
        <v>100</v>
      </c>
      <c r="O41" s="21">
        <v>274</v>
      </c>
      <c r="P41" s="22">
        <v>177</v>
      </c>
      <c r="Q41">
        <v>121</v>
      </c>
      <c r="R41">
        <v>64</v>
      </c>
      <c r="S41">
        <v>102</v>
      </c>
      <c r="T41">
        <v>90</v>
      </c>
      <c r="U41">
        <v>78</v>
      </c>
      <c r="V41" s="21">
        <v>201</v>
      </c>
      <c r="W41" s="22">
        <v>161</v>
      </c>
      <c r="X41">
        <v>71</v>
      </c>
      <c r="Y41">
        <v>129</v>
      </c>
      <c r="Z41">
        <v>130</v>
      </c>
      <c r="AA41">
        <v>129</v>
      </c>
      <c r="AB41">
        <v>131</v>
      </c>
      <c r="AC41" s="21">
        <v>251</v>
      </c>
      <c r="AD41" s="22">
        <v>185</v>
      </c>
      <c r="AE41">
        <v>107</v>
      </c>
      <c r="AF41">
        <v>138</v>
      </c>
      <c r="AG41">
        <v>131</v>
      </c>
    </row>
    <row r="42" spans="1:33" x14ac:dyDescent="0.3">
      <c r="B42" s="8" t="s">
        <v>12</v>
      </c>
      <c r="C42">
        <v>166</v>
      </c>
      <c r="D42">
        <v>138</v>
      </c>
      <c r="E42">
        <v>111</v>
      </c>
      <c r="F42">
        <v>123</v>
      </c>
      <c r="G42">
        <v>158</v>
      </c>
      <c r="H42" s="21">
        <v>472</v>
      </c>
      <c r="I42" s="22">
        <v>434</v>
      </c>
      <c r="J42">
        <v>152</v>
      </c>
      <c r="K42">
        <v>168</v>
      </c>
      <c r="L42">
        <v>168</v>
      </c>
      <c r="M42">
        <v>111</v>
      </c>
      <c r="N42">
        <v>121</v>
      </c>
      <c r="O42" s="21">
        <v>541</v>
      </c>
      <c r="P42" s="22">
        <v>546</v>
      </c>
      <c r="Q42">
        <v>142</v>
      </c>
      <c r="R42">
        <v>196</v>
      </c>
      <c r="S42">
        <v>185</v>
      </c>
      <c r="T42">
        <v>119</v>
      </c>
      <c r="U42">
        <v>156</v>
      </c>
      <c r="V42" s="21">
        <v>592</v>
      </c>
      <c r="W42" s="22">
        <v>376</v>
      </c>
      <c r="X42">
        <v>119</v>
      </c>
      <c r="Y42">
        <v>176</v>
      </c>
      <c r="Z42">
        <v>179</v>
      </c>
      <c r="AA42">
        <v>113</v>
      </c>
      <c r="AB42">
        <v>192</v>
      </c>
      <c r="AC42" s="21">
        <v>507</v>
      </c>
      <c r="AD42" s="22">
        <v>532</v>
      </c>
      <c r="AE42">
        <v>109</v>
      </c>
      <c r="AF42">
        <v>173</v>
      </c>
      <c r="AG42">
        <v>112</v>
      </c>
    </row>
    <row r="43" spans="1:33" x14ac:dyDescent="0.3">
      <c r="B43" s="8" t="s">
        <v>13</v>
      </c>
      <c r="C43">
        <v>1279</v>
      </c>
      <c r="D43">
        <v>1388</v>
      </c>
      <c r="E43">
        <v>1374</v>
      </c>
      <c r="F43">
        <v>1232</v>
      </c>
      <c r="G43">
        <v>1318</v>
      </c>
      <c r="H43" s="21">
        <v>2087</v>
      </c>
      <c r="I43" s="22">
        <v>2348</v>
      </c>
      <c r="J43">
        <v>1313</v>
      </c>
      <c r="K43">
        <v>1314</v>
      </c>
      <c r="L43">
        <v>1366</v>
      </c>
      <c r="M43">
        <v>1377</v>
      </c>
      <c r="N43">
        <v>1303</v>
      </c>
      <c r="O43" s="21">
        <v>1890</v>
      </c>
      <c r="P43" s="22">
        <v>1991</v>
      </c>
      <c r="Q43">
        <v>1208</v>
      </c>
      <c r="R43">
        <v>1276</v>
      </c>
      <c r="S43">
        <v>1236</v>
      </c>
      <c r="T43">
        <v>1314</v>
      </c>
      <c r="U43">
        <v>1223</v>
      </c>
      <c r="V43" s="21">
        <v>1700</v>
      </c>
      <c r="W43" s="22">
        <v>1931</v>
      </c>
      <c r="X43">
        <v>1344</v>
      </c>
      <c r="Y43">
        <v>1223</v>
      </c>
      <c r="Z43">
        <v>1323</v>
      </c>
      <c r="AA43">
        <v>1330</v>
      </c>
      <c r="AB43">
        <v>1245</v>
      </c>
      <c r="AC43" s="21">
        <v>1816</v>
      </c>
      <c r="AD43" s="22">
        <v>2093</v>
      </c>
      <c r="AE43">
        <v>1352</v>
      </c>
      <c r="AF43">
        <v>1263</v>
      </c>
      <c r="AG43">
        <v>1300</v>
      </c>
    </row>
    <row r="44" spans="1:33" x14ac:dyDescent="0.3">
      <c r="B44" s="8" t="s">
        <v>14</v>
      </c>
      <c r="C44">
        <v>460</v>
      </c>
      <c r="D44">
        <v>421</v>
      </c>
      <c r="E44">
        <v>385</v>
      </c>
      <c r="F44">
        <v>314</v>
      </c>
      <c r="G44">
        <v>367</v>
      </c>
      <c r="H44" s="21">
        <v>2707</v>
      </c>
      <c r="I44" s="22">
        <v>2123</v>
      </c>
      <c r="J44">
        <v>309</v>
      </c>
      <c r="K44">
        <v>381</v>
      </c>
      <c r="L44">
        <v>495</v>
      </c>
      <c r="M44">
        <v>396</v>
      </c>
      <c r="N44">
        <v>407</v>
      </c>
      <c r="O44" s="21">
        <v>2570</v>
      </c>
      <c r="P44" s="22">
        <v>2072</v>
      </c>
      <c r="Q44">
        <v>357</v>
      </c>
      <c r="R44">
        <v>361</v>
      </c>
      <c r="S44">
        <v>336</v>
      </c>
      <c r="T44">
        <v>407</v>
      </c>
      <c r="U44">
        <v>500</v>
      </c>
      <c r="V44" s="21">
        <v>2281</v>
      </c>
      <c r="W44" s="22">
        <v>2739</v>
      </c>
      <c r="X44">
        <v>365</v>
      </c>
      <c r="Y44">
        <v>455</v>
      </c>
      <c r="Z44">
        <v>495</v>
      </c>
      <c r="AA44">
        <v>470</v>
      </c>
      <c r="AB44">
        <v>411</v>
      </c>
      <c r="AC44" s="21">
        <v>2574</v>
      </c>
      <c r="AD44" s="22">
        <v>2317</v>
      </c>
      <c r="AE44">
        <v>418</v>
      </c>
      <c r="AF44">
        <v>323</v>
      </c>
      <c r="AG44">
        <v>483</v>
      </c>
    </row>
    <row r="45" spans="1:33" x14ac:dyDescent="0.3">
      <c r="A45" s="10" t="s">
        <v>15</v>
      </c>
      <c r="B45" s="2" t="str">
        <f>B17</f>
        <v>Valley Ranch</v>
      </c>
      <c r="C45" s="28" t="str">
        <f>IF(SUM(C46:C50)=0,"NO DATA",
IF(SUMPRODUCT({1;2;3;4;5},C46:C50)/SUM(C46:C50)&lt;=1,
"AVG POOR",
IF(SUMPRODUCT({1;2;3;4;5},C46:C50)/SUM(C46:C50)&lt;=2,
"AVG FAIR",
IF(SUMPRODUCT({1;2;3;4;5},C46:C50)/SUM(C46:C50)&lt;=3,
"AVG GOOD",
IF(SUMPRODUCT({1;2;3;4;5},C46:C50)/SUM(C46:C50)&lt;=4,
"AVG VERY GOOD",
"EXCELLENT")
)
)
)
)</f>
        <v>EXCELLENT</v>
      </c>
      <c r="D45" s="28" t="str">
        <f>IF(SUM(D46:D50)=0,"NO DATA",
IF(SUMPRODUCT({1;2;3;4;5},D46:D50)/SUM(D46:D50)&lt;=1,
"AVG POOR",
IF(SUMPRODUCT({1;2;3;4;5},D46:D50)/SUM(D46:D50)&lt;=2,
"AVG FAIR",
IF(SUMPRODUCT({1;2;3;4;5},D46:D50)/SUM(D46:D50)&lt;=3,
"AVG GOOD",
IF(SUMPRODUCT({1;2;3;4;5},D46:D50)/SUM(D46:D50)&lt;=4,
"AVG VERY GOOD",
"EXCELLENT")
)
)
)
)</f>
        <v>EXCELLENT</v>
      </c>
      <c r="E45" s="28" t="str">
        <f>IF(SUM(E46:E50)=0,"NO DATA",
IF(SUMPRODUCT({1;2;3;4;5},E46:E50)/SUM(E46:E50)&lt;=1,
"AVG POOR",
IF(SUMPRODUCT({1;2;3;4;5},E46:E50)/SUM(E46:E50)&lt;=2,
"AVG FAIR",
IF(SUMPRODUCT({1;2;3;4;5},E46:E50)/SUM(E46:E50)&lt;=3,
"AVG GOOD",
IF(SUMPRODUCT({1;2;3;4;5},E46:E50)/SUM(E46:E50)&lt;=4,
"AVG VERY GOOD",
"EXCELLENT")
)
)
)
)</f>
        <v>EXCELLENT</v>
      </c>
      <c r="F45" s="28" t="str">
        <f>IF(SUM(F46:F50)=0,"NO DATA",
IF(SUMPRODUCT({1;2;3;4;5},F46:F50)/SUM(F46:F50)&lt;=1,
"AVG POOR",
IF(SUMPRODUCT({1;2;3;4;5},F46:F50)/SUM(F46:F50)&lt;=2,
"AVG FAIR",
IF(SUMPRODUCT({1;2;3;4;5},F46:F50)/SUM(F46:F50)&lt;=3,
"AVG GOOD",
IF(SUMPRODUCT({1;2;3;4;5},F46:F50)/SUM(F46:F50)&lt;=4,
"AVG VERY GOOD",
"EXCELLENT")
)
)
)
)</f>
        <v>AVG VERY GOOD</v>
      </c>
      <c r="G45" s="28" t="str">
        <f>IF(SUM(G46:G50)=0,"NO DATA",
IF(SUMPRODUCT({1;2;3;4;5},G46:G50)/SUM(G46:G50)&lt;=1,
"AVG POOR",
IF(SUMPRODUCT({1;2;3;4;5},G46:G50)/SUM(G46:G50)&lt;=2,
"AVG FAIR",
IF(SUMPRODUCT({1;2;3;4;5},G46:G50)/SUM(G46:G50)&lt;=3,
"AVG GOOD",
IF(SUMPRODUCT({1;2;3;4;5},G46:G50)/SUM(G46:G50)&lt;=4,
"AVG VERY GOOD",
"EXCELLENT")
)
)
)
)</f>
        <v>EXCELLENT</v>
      </c>
      <c r="H45" s="33" t="str">
        <f>IF(SUM(H46:H50)=0,"NO DATA",
IF(SUMPRODUCT({1;2;3;4;5},H46:H50)/SUM(H46:H50)&lt;=1,
"AVG POOR",
IF(SUMPRODUCT({1;2;3;4;5},H46:H50)/SUM(H46:H50)&lt;=2,
"AVG FAIR",
IF(SUMPRODUCT({1;2;3;4;5},H46:H50)/SUM(H46:H50)&lt;=3,
"AVG GOOD",
IF(SUMPRODUCT({1;2;3;4;5},H46:H50)/SUM(H46:H50)&lt;=4,
"AVG VERY GOOD",
"EXCELLENT")
)
)
)
)</f>
        <v>EXCELLENT</v>
      </c>
      <c r="I45" s="34" t="str">
        <f>IF(SUM(I46:I50)=0,"NO DATA",
IF(SUMPRODUCT({1;2;3;4;5},I46:I50)/SUM(I46:I50)&lt;=1,
"AVG POOR",
IF(SUMPRODUCT({1;2;3;4;5},I46:I50)/SUM(I46:I50)&lt;=2,
"AVG FAIR",
IF(SUMPRODUCT({1;2;3;4;5},I46:I50)/SUM(I46:I50)&lt;=3,
"AVG GOOD",
IF(SUMPRODUCT({1;2;3;4;5},I46:I50)/SUM(I46:I50)&lt;=4,
"AVG VERY GOOD",
"EXCELLENT")
)
)
)
)</f>
        <v>EXCELLENT</v>
      </c>
      <c r="J45" s="28" t="str">
        <f>IF(SUM(J46:J50)=0,"NO DATA",
IF(SUMPRODUCT({1;2;3;4;5},J46:J50)/SUM(J46:J50)&lt;=1,
"AVG POOR",
IF(SUMPRODUCT({1;2;3;4;5},J46:J50)/SUM(J46:J50)&lt;=2,
"AVG FAIR",
IF(SUMPRODUCT({1;2;3;4;5},J46:J50)/SUM(J46:J50)&lt;=3,
"AVG GOOD",
IF(SUMPRODUCT({1;2;3;4;5},J46:J50)/SUM(J46:J50)&lt;=4,
"AVG VERY GOOD",
"EXCELLENT")
)
)
)
)</f>
        <v>AVG VERY GOOD</v>
      </c>
      <c r="K45" s="28" t="str">
        <f>IF(SUM(K46:K50)=0,"NO DATA",
IF(SUMPRODUCT({1;2;3;4;5},K46:K50)/SUM(K46:K50)&lt;=1,
"AVG POOR",
IF(SUMPRODUCT({1;2;3;4;5},K46:K50)/SUM(K46:K50)&lt;=2,
"AVG FAIR",
IF(SUMPRODUCT({1;2;3;4;5},K46:K50)/SUM(K46:K50)&lt;=3,
"AVG GOOD",
IF(SUMPRODUCT({1;2;3;4;5},K46:K50)/SUM(K46:K50)&lt;=4,
"AVG VERY GOOD",
"EXCELLENT")
)
)
)
)</f>
        <v>EXCELLENT</v>
      </c>
      <c r="L45" s="28" t="str">
        <f>IF(SUM(L46:L50)=0,"NO DATA",
IF(SUMPRODUCT({1;2;3;4;5},L46:L50)/SUM(L46:L50)&lt;=1,
"AVG POOR",
IF(SUMPRODUCT({1;2;3;4;5},L46:L50)/SUM(L46:L50)&lt;=2,
"AVG FAIR",
IF(SUMPRODUCT({1;2;3;4;5},L46:L50)/SUM(L46:L50)&lt;=3,
"AVG GOOD",
IF(SUMPRODUCT({1;2;3;4;5},L46:L50)/SUM(L46:L50)&lt;=4,
"AVG VERY GOOD",
"EXCELLENT")
)
)
)
)</f>
        <v>EXCELLENT</v>
      </c>
      <c r="M45" s="28" t="str">
        <f>IF(SUM(M46:M50)=0,"NO DATA",
IF(SUMPRODUCT({1;2;3;4;5},M46:M50)/SUM(M46:M50)&lt;=1,
"AVG POOR",
IF(SUMPRODUCT({1;2;3;4;5},M46:M50)/SUM(M46:M50)&lt;=2,
"AVG FAIR",
IF(SUMPRODUCT({1;2;3;4;5},M46:M50)/SUM(M46:M50)&lt;=3,
"AVG GOOD",
IF(SUMPRODUCT({1;2;3;4;5},M46:M50)/SUM(M46:M50)&lt;=4,
"AVG VERY GOOD",
"EXCELLENT")
)
)
)
)</f>
        <v>EXCELLENT</v>
      </c>
      <c r="N45" s="28" t="str">
        <f>IF(SUM(N46:N50)=0,"NO DATA",
IF(SUMPRODUCT({1;2;3;4;5},N46:N50)/SUM(N46:N50)&lt;=1,
"AVG POOR",
IF(SUMPRODUCT({1;2;3;4;5},N46:N50)/SUM(N46:N50)&lt;=2,
"AVG FAIR",
IF(SUMPRODUCT({1;2;3;4;5},N46:N50)/SUM(N46:N50)&lt;=3,
"AVG GOOD",
IF(SUMPRODUCT({1;2;3;4;5},N46:N50)/SUM(N46:N50)&lt;=4,
"AVG VERY GOOD",
"EXCELLENT")
)
)
)
)</f>
        <v>EXCELLENT</v>
      </c>
      <c r="O45" s="33" t="str">
        <f>IF(SUM(O46:O50)=0,"NO DATA",
IF(SUMPRODUCT({1;2;3;4;5},O46:O50)/SUM(O46:O50)&lt;=1,
"AVG POOR",
IF(SUMPRODUCT({1;2;3;4;5},O46:O50)/SUM(O46:O50)&lt;=2,
"AVG FAIR",
IF(SUMPRODUCT({1;2;3;4;5},O46:O50)/SUM(O46:O50)&lt;=3,
"AVG GOOD",
IF(SUMPRODUCT({1;2;3;4;5},O46:O50)/SUM(O46:O50)&lt;=4,
"AVG VERY GOOD",
"EXCELLENT")
)
)
)
)</f>
        <v>EXCELLENT</v>
      </c>
      <c r="P45" s="34" t="str">
        <f>IF(SUM(P46:P50)=0,"NO DATA",
IF(SUMPRODUCT({1;2;3;4;5},P46:P50)/SUM(P46:P50)&lt;=1,
"AVG POOR",
IF(SUMPRODUCT({1;2;3;4;5},P46:P50)/SUM(P46:P50)&lt;=2,
"AVG FAIR",
IF(SUMPRODUCT({1;2;3;4;5},P46:P50)/SUM(P46:P50)&lt;=3,
"AVG GOOD",
IF(SUMPRODUCT({1;2;3;4;5},P46:P50)/SUM(P46:P50)&lt;=4,
"AVG VERY GOOD",
"EXCELLENT")
)
)
)
)</f>
        <v>EXCELLENT</v>
      </c>
      <c r="Q45" s="28" t="str">
        <f>IF(SUM(Q46:Q50)=0,"NO DATA",
IF(SUMPRODUCT({1;2;3;4;5},Q46:Q50)/SUM(Q46:Q50)&lt;=1,
"AVG POOR",
IF(SUMPRODUCT({1;2;3;4;5},Q46:Q50)/SUM(Q46:Q50)&lt;=2,
"AVG FAIR",
IF(SUMPRODUCT({1;2;3;4;5},Q46:Q50)/SUM(Q46:Q50)&lt;=3,
"AVG GOOD",
IF(SUMPRODUCT({1;2;3;4;5},Q46:Q50)/SUM(Q46:Q50)&lt;=4,
"AVG VERY GOOD",
"EXCELLENT")
)
)
)
)</f>
        <v>EXCELLENT</v>
      </c>
      <c r="R45" s="28" t="str">
        <f>IF(SUM(R46:R50)=0,"NO DATA",
IF(SUMPRODUCT({1;2;3;4;5},R46:R50)/SUM(R46:R50)&lt;=1,
"AVG POOR",
IF(SUMPRODUCT({1;2;3;4;5},R46:R50)/SUM(R46:R50)&lt;=2,
"AVG FAIR",
IF(SUMPRODUCT({1;2;3;4;5},R46:R50)/SUM(R46:R50)&lt;=3,
"AVG GOOD",
IF(SUMPRODUCT({1;2;3;4;5},R46:R50)/SUM(R46:R50)&lt;=4,
"AVG VERY GOOD",
"EXCELLENT")
)
)
)
)</f>
        <v>EXCELLENT</v>
      </c>
      <c r="S45" s="28" t="str">
        <f>IF(SUM(S46:S50)=0,"NO DATA",
IF(SUMPRODUCT({1;2;3;4;5},S46:S50)/SUM(S46:S50)&lt;=1,
"AVG POOR",
IF(SUMPRODUCT({1;2;3;4;5},S46:S50)/SUM(S46:S50)&lt;=2,
"AVG FAIR",
IF(SUMPRODUCT({1;2;3;4;5},S46:S50)/SUM(S46:S50)&lt;=3,
"AVG GOOD",
IF(SUMPRODUCT({1;2;3;4;5},S46:S50)/SUM(S46:S50)&lt;=4,
"AVG VERY GOOD",
"EXCELLENT")
)
)
)
)</f>
        <v>AVG VERY GOOD</v>
      </c>
      <c r="T45" s="28" t="str">
        <f>IF(SUM(T46:T50)=0,"NO DATA",
IF(SUMPRODUCT({1;2;3;4;5},T46:T50)/SUM(T46:T50)&lt;=1,
"AVG POOR",
IF(SUMPRODUCT({1;2;3;4;5},T46:T50)/SUM(T46:T50)&lt;=2,
"AVG FAIR",
IF(SUMPRODUCT({1;2;3;4;5},T46:T50)/SUM(T46:T50)&lt;=3,
"AVG GOOD",
IF(SUMPRODUCT({1;2;3;4;5},T46:T50)/SUM(T46:T50)&lt;=4,
"AVG VERY GOOD",
"EXCELLENT")
)
)
)
)</f>
        <v>AVG VERY GOOD</v>
      </c>
      <c r="U45" s="28" t="str">
        <f>IF(SUM(U46:U50)=0,"NO DATA",
IF(SUMPRODUCT({1;2;3;4;5},U46:U50)/SUM(U46:U50)&lt;=1,
"AVG POOR",
IF(SUMPRODUCT({1;2;3;4;5},U46:U50)/SUM(U46:U50)&lt;=2,
"AVG FAIR",
IF(SUMPRODUCT({1;2;3;4;5},U46:U50)/SUM(U46:U50)&lt;=3,
"AVG GOOD",
IF(SUMPRODUCT({1;2;3;4;5},U46:U50)/SUM(U46:U50)&lt;=4,
"AVG VERY GOOD",
"EXCELLENT")
)
)
)
)</f>
        <v>EXCELLENT</v>
      </c>
      <c r="V45" s="33" t="str">
        <f>IF(SUM(V46:V50)=0,"NO DATA",
IF(SUMPRODUCT({1;2;3;4;5},V46:V50)/SUM(V46:V50)&lt;=1,
"AVG POOR",
IF(SUMPRODUCT({1;2;3;4;5},V46:V50)/SUM(V46:V50)&lt;=2,
"AVG FAIR",
IF(SUMPRODUCT({1;2;3;4;5},V46:V50)/SUM(V46:V50)&lt;=3,
"AVG GOOD",
IF(SUMPRODUCT({1;2;3;4;5},V46:V50)/SUM(V46:V50)&lt;=4,
"AVG VERY GOOD",
"EXCELLENT")
)
)
)
)</f>
        <v>EXCELLENT</v>
      </c>
      <c r="W45" s="34" t="str">
        <f>IF(SUM(W46:W50)=0,"NO DATA",
IF(SUMPRODUCT({1;2;3;4;5},W46:W50)/SUM(W46:W50)&lt;=1,
"AVG POOR",
IF(SUMPRODUCT({1;2;3;4;5},W46:W50)/SUM(W46:W50)&lt;=2,
"AVG FAIR",
IF(SUMPRODUCT({1;2;3;4;5},W46:W50)/SUM(W46:W50)&lt;=3,
"AVG GOOD",
IF(SUMPRODUCT({1;2;3;4;5},W46:W50)/SUM(W46:W50)&lt;=4,
"AVG VERY GOOD",
"EXCELLENT")
)
)
)
)</f>
        <v>EXCELLENT</v>
      </c>
      <c r="X45" s="28" t="str">
        <f>IF(SUM(X46:X50)=0,"NO DATA",
IF(SUMPRODUCT({1;2;3;4;5},X46:X50)/SUM(X46:X50)&lt;=1,
"AVG POOR",
IF(SUMPRODUCT({1;2;3;4;5},X46:X50)/SUM(X46:X50)&lt;=2,
"AVG FAIR",
IF(SUMPRODUCT({1;2;3;4;5},X46:X50)/SUM(X46:X50)&lt;=3,
"AVG GOOD",
IF(SUMPRODUCT({1;2;3;4;5},X46:X50)/SUM(X46:X50)&lt;=4,
"AVG VERY GOOD",
"EXCELLENT")
)
)
)
)</f>
        <v>AVG VERY GOOD</v>
      </c>
      <c r="Y45" s="28" t="str">
        <f>IF(SUM(Y46:Y50)=0,"NO DATA",
IF(SUMPRODUCT({1;2;3;4;5},Y46:Y50)/SUM(Y46:Y50)&lt;=1,
"AVG POOR",
IF(SUMPRODUCT({1;2;3;4;5},Y46:Y50)/SUM(Y46:Y50)&lt;=2,
"AVG FAIR",
IF(SUMPRODUCT({1;2;3;4;5},Y46:Y50)/SUM(Y46:Y50)&lt;=3,
"AVG GOOD",
IF(SUMPRODUCT({1;2;3;4;5},Y46:Y50)/SUM(Y46:Y50)&lt;=4,
"AVG VERY GOOD",
"EXCELLENT")
)
)
)
)</f>
        <v>EXCELLENT</v>
      </c>
      <c r="Z45" s="28" t="str">
        <f>IF(SUM(Z46:Z50)=0,"NO DATA",
IF(SUMPRODUCT({1;2;3;4;5},Z46:Z50)/SUM(Z46:Z50)&lt;=1,
"AVG POOR",
IF(SUMPRODUCT({1;2;3;4;5},Z46:Z50)/SUM(Z46:Z50)&lt;=2,
"AVG FAIR",
IF(SUMPRODUCT({1;2;3;4;5},Z46:Z50)/SUM(Z46:Z50)&lt;=3,
"AVG GOOD",
IF(SUMPRODUCT({1;2;3;4;5},Z46:Z50)/SUM(Z46:Z50)&lt;=4,
"AVG VERY GOOD",
"EXCELLENT")
)
)
)
)</f>
        <v>AVG VERY GOOD</v>
      </c>
      <c r="AA45" s="28" t="str">
        <f>IF(SUM(AA46:AA50)=0,"NO DATA",
IF(SUMPRODUCT({1;2;3;4;5},AA46:AA50)/SUM(AA46:AA50)&lt;=1,
"AVG POOR",
IF(SUMPRODUCT({1;2;3;4;5},AA46:AA50)/SUM(AA46:AA50)&lt;=2,
"AVG FAIR",
IF(SUMPRODUCT({1;2;3;4;5},AA46:AA50)/SUM(AA46:AA50)&lt;=3,
"AVG GOOD",
IF(SUMPRODUCT({1;2;3;4;5},AA46:AA50)/SUM(AA46:AA50)&lt;=4,
"AVG VERY GOOD",
"EXCELLENT")
)
)
)
)</f>
        <v>AVG VERY GOOD</v>
      </c>
      <c r="AB45" s="28" t="str">
        <f>IF(SUM(AB46:AB50)=0,"NO DATA",
IF(SUMPRODUCT({1;2;3;4;5},AB46:AB50)/SUM(AB46:AB50)&lt;=1,
"AVG POOR",
IF(SUMPRODUCT({1;2;3;4;5},AB46:AB50)/SUM(AB46:AB50)&lt;=2,
"AVG FAIR",
IF(SUMPRODUCT({1;2;3;4;5},AB46:AB50)/SUM(AB46:AB50)&lt;=3,
"AVG GOOD",
IF(SUMPRODUCT({1;2;3;4;5},AB46:AB50)/SUM(AB46:AB50)&lt;=4,
"AVG VERY GOOD",
"EXCELLENT")
)
)
)
)</f>
        <v>AVG GOOD</v>
      </c>
      <c r="AC45" s="33" t="str">
        <f>IF(SUM(AC46:AC50)=0,"NO DATA",
IF(SUMPRODUCT({1;2;3;4;5},AC46:AC50)/SUM(AC46:AC50)&lt;=1,
"AVG POOR",
IF(SUMPRODUCT({1;2;3;4;5},AC46:AC50)/SUM(AC46:AC50)&lt;=2,
"AVG FAIR",
IF(SUMPRODUCT({1;2;3;4;5},AC46:AC50)/SUM(AC46:AC50)&lt;=3,
"AVG GOOD",
IF(SUMPRODUCT({1;2;3;4;5},AC46:AC50)/SUM(AC46:AC50)&lt;=4,
"AVG VERY GOOD",
"EXCELLENT")
)
)
)
)</f>
        <v>EXCELLENT</v>
      </c>
      <c r="AD45" s="34" t="str">
        <f>IF(SUM(AD46:AD50)=0,"NO DATA",
IF(SUMPRODUCT({1;2;3;4;5},AD46:AD50)/SUM(AD46:AD50)&lt;=1,
"AVG POOR",
IF(SUMPRODUCT({1;2;3;4;5},AD46:AD50)/SUM(AD46:AD50)&lt;=2,
"AVG FAIR",
IF(SUMPRODUCT({1;2;3;4;5},AD46:AD50)/SUM(AD46:AD50)&lt;=3,
"AVG GOOD",
IF(SUMPRODUCT({1;2;3;4;5},AD46:AD50)/SUM(AD46:AD50)&lt;=4,
"AVG VERY GOOD",
"EXCELLENT")
)
)
)
)</f>
        <v>EXCELLENT</v>
      </c>
      <c r="AE45" s="28" t="str">
        <f>IF(SUM(AE46:AE50)=0,"NO DATA",
IF(SUMPRODUCT({1;2;3;4;5},AE46:AE50)/SUM(AE46:AE50)&lt;=1,
"AVG POOR",
IF(SUMPRODUCT({1;2;3;4;5},AE46:AE50)/SUM(AE46:AE50)&lt;=2,
"AVG FAIR",
IF(SUMPRODUCT({1;2;3;4;5},AE46:AE50)/SUM(AE46:AE50)&lt;=3,
"AVG GOOD",
IF(SUMPRODUCT({1;2;3;4;5},AE46:AE50)/SUM(AE46:AE50)&lt;=4,
"AVG VERY GOOD",
"EXCELLENT")
)
)
)
)</f>
        <v>AVG VERY GOOD</v>
      </c>
      <c r="AF45" s="28" t="str">
        <f>IF(SUM(AF46:AF50)=0,"NO DATA",
IF(SUMPRODUCT({1;2;3;4;5},AF46:AF50)/SUM(AF46:AF50)&lt;=1,
"AVG POOR",
IF(SUMPRODUCT({1;2;3;4;5},AF46:AF50)/SUM(AF46:AF50)&lt;=2,
"AVG FAIR",
IF(SUMPRODUCT({1;2;3;4;5},AF46:AF50)/SUM(AF46:AF50)&lt;=3,
"AVG GOOD",
IF(SUMPRODUCT({1;2;3;4;5},AF46:AF50)/SUM(AF46:AF50)&lt;=4,
"AVG VERY GOOD",
"EXCELLENT")
)
)
)
)</f>
        <v>AVG VERY GOOD</v>
      </c>
      <c r="AG45" s="28" t="str">
        <f>IF(SUM(AG46:AG50)=0,"NO DATA",
IF(SUMPRODUCT({1;2;3;4;5},AG46:AG50)/SUM(AG46:AG50)&lt;=1,
"AVG POOR",
IF(SUMPRODUCT({1;2;3;4;5},AG46:AG50)/SUM(AG46:AG50)&lt;=2,
"AVG FAIR",
IF(SUMPRODUCT({1;2;3;4;5},AG46:AG50)/SUM(AG46:AG50)&lt;=3,
"AVG GOOD",
IF(SUMPRODUCT({1;2;3;4;5},AG46:AG50)/SUM(AG46:AG50)&lt;=4,
"AVG VERY GOOD",
"EXCELLENT")
)
)
)
)</f>
        <v>EXCELLENT</v>
      </c>
    </row>
    <row r="46" spans="1:33" x14ac:dyDescent="0.3">
      <c r="B46" s="8" t="s">
        <v>10</v>
      </c>
      <c r="C46">
        <v>7</v>
      </c>
      <c r="D46">
        <v>3</v>
      </c>
      <c r="E46">
        <v>11</v>
      </c>
      <c r="F46">
        <v>16</v>
      </c>
      <c r="G46">
        <v>30</v>
      </c>
      <c r="H46" s="21">
        <v>83</v>
      </c>
      <c r="I46" s="22">
        <v>64</v>
      </c>
      <c r="J46">
        <v>0</v>
      </c>
      <c r="K46">
        <v>20</v>
      </c>
      <c r="L46">
        <v>6</v>
      </c>
      <c r="M46">
        <v>1</v>
      </c>
      <c r="N46">
        <v>20</v>
      </c>
      <c r="O46" s="21">
        <v>16</v>
      </c>
      <c r="P46" s="22">
        <v>99</v>
      </c>
      <c r="Q46">
        <v>14</v>
      </c>
      <c r="R46">
        <v>2</v>
      </c>
      <c r="S46">
        <v>7</v>
      </c>
      <c r="T46">
        <v>0</v>
      </c>
      <c r="U46">
        <v>2</v>
      </c>
      <c r="V46" s="21">
        <v>16</v>
      </c>
      <c r="W46" s="22">
        <v>44</v>
      </c>
      <c r="X46">
        <v>27</v>
      </c>
      <c r="Y46">
        <v>9</v>
      </c>
      <c r="Z46">
        <v>17</v>
      </c>
      <c r="AA46">
        <v>29</v>
      </c>
      <c r="AB46">
        <v>9</v>
      </c>
      <c r="AC46" s="21">
        <v>8</v>
      </c>
      <c r="AD46" s="22">
        <v>8</v>
      </c>
      <c r="AE46">
        <v>10</v>
      </c>
      <c r="AF46">
        <v>15</v>
      </c>
      <c r="AG46">
        <v>8</v>
      </c>
    </row>
    <row r="47" spans="1:33" x14ac:dyDescent="0.3">
      <c r="B47" s="8" t="s">
        <v>11</v>
      </c>
      <c r="C47">
        <v>75</v>
      </c>
      <c r="D47">
        <v>111</v>
      </c>
      <c r="E47">
        <v>105</v>
      </c>
      <c r="F47">
        <v>139</v>
      </c>
      <c r="G47">
        <v>92</v>
      </c>
      <c r="H47" s="21">
        <v>189</v>
      </c>
      <c r="I47" s="22">
        <v>231</v>
      </c>
      <c r="J47">
        <v>124</v>
      </c>
      <c r="K47">
        <v>78</v>
      </c>
      <c r="L47">
        <v>112</v>
      </c>
      <c r="M47">
        <v>66</v>
      </c>
      <c r="N47">
        <v>66</v>
      </c>
      <c r="O47" s="21">
        <v>236</v>
      </c>
      <c r="P47" s="22">
        <v>168</v>
      </c>
      <c r="Q47">
        <v>128</v>
      </c>
      <c r="R47">
        <v>54</v>
      </c>
      <c r="S47">
        <v>73</v>
      </c>
      <c r="T47">
        <v>113</v>
      </c>
      <c r="U47">
        <v>118</v>
      </c>
      <c r="V47" s="21">
        <v>106</v>
      </c>
      <c r="W47" s="22">
        <v>182</v>
      </c>
      <c r="X47">
        <v>108</v>
      </c>
      <c r="Y47">
        <v>68</v>
      </c>
      <c r="Z47">
        <v>105</v>
      </c>
      <c r="AA47">
        <v>122</v>
      </c>
      <c r="AB47">
        <v>894</v>
      </c>
      <c r="AC47" s="21">
        <v>130</v>
      </c>
      <c r="AD47" s="22">
        <v>130</v>
      </c>
      <c r="AE47">
        <v>102</v>
      </c>
      <c r="AF47">
        <v>138</v>
      </c>
      <c r="AG47">
        <v>130</v>
      </c>
    </row>
    <row r="48" spans="1:33" x14ac:dyDescent="0.3">
      <c r="B48" s="8" t="s">
        <v>12</v>
      </c>
      <c r="C48">
        <v>140</v>
      </c>
      <c r="D48">
        <v>184</v>
      </c>
      <c r="E48">
        <v>163</v>
      </c>
      <c r="F48">
        <v>105</v>
      </c>
      <c r="G48">
        <v>121</v>
      </c>
      <c r="H48" s="21">
        <v>430</v>
      </c>
      <c r="I48" s="22">
        <v>382</v>
      </c>
      <c r="J48">
        <v>129</v>
      </c>
      <c r="K48">
        <v>159</v>
      </c>
      <c r="L48">
        <v>181</v>
      </c>
      <c r="M48">
        <v>132</v>
      </c>
      <c r="N48">
        <v>119</v>
      </c>
      <c r="O48" s="21">
        <v>501</v>
      </c>
      <c r="P48" s="22">
        <v>463</v>
      </c>
      <c r="Q48">
        <v>107</v>
      </c>
      <c r="R48">
        <v>141</v>
      </c>
      <c r="S48">
        <v>176</v>
      </c>
      <c r="T48">
        <v>177</v>
      </c>
      <c r="U48">
        <v>180</v>
      </c>
      <c r="V48" s="21">
        <v>543</v>
      </c>
      <c r="W48" s="22">
        <v>418</v>
      </c>
      <c r="X48">
        <v>121</v>
      </c>
      <c r="Y48">
        <v>160</v>
      </c>
      <c r="Z48">
        <v>180</v>
      </c>
      <c r="AA48">
        <v>169</v>
      </c>
      <c r="AB48">
        <v>1754</v>
      </c>
      <c r="AC48" s="21">
        <v>179</v>
      </c>
      <c r="AD48" s="22">
        <v>179</v>
      </c>
      <c r="AE48">
        <v>185</v>
      </c>
      <c r="AF48">
        <v>173</v>
      </c>
      <c r="AG48">
        <v>179</v>
      </c>
    </row>
    <row r="49" spans="1:33" x14ac:dyDescent="0.3">
      <c r="B49" s="8" t="s">
        <v>13</v>
      </c>
      <c r="C49">
        <v>1352</v>
      </c>
      <c r="D49">
        <v>1325</v>
      </c>
      <c r="E49">
        <v>1326</v>
      </c>
      <c r="F49">
        <v>1214</v>
      </c>
      <c r="G49">
        <v>1321</v>
      </c>
      <c r="H49" s="21">
        <v>2183</v>
      </c>
      <c r="I49" s="22">
        <v>2104</v>
      </c>
      <c r="J49">
        <v>1321</v>
      </c>
      <c r="K49">
        <v>1338</v>
      </c>
      <c r="L49">
        <v>1204</v>
      </c>
      <c r="M49">
        <v>1322</v>
      </c>
      <c r="N49">
        <v>1271</v>
      </c>
      <c r="O49" s="21">
        <v>2009</v>
      </c>
      <c r="P49" s="22">
        <v>1834</v>
      </c>
      <c r="Q49">
        <v>1375</v>
      </c>
      <c r="R49">
        <v>1304</v>
      </c>
      <c r="S49">
        <v>1279</v>
      </c>
      <c r="T49">
        <v>1380</v>
      </c>
      <c r="U49">
        <v>1373</v>
      </c>
      <c r="V49" s="21">
        <v>1745</v>
      </c>
      <c r="W49" s="22">
        <v>2280</v>
      </c>
      <c r="X49">
        <v>1363</v>
      </c>
      <c r="Y49">
        <v>1360</v>
      </c>
      <c r="Z49">
        <v>1355</v>
      </c>
      <c r="AA49">
        <v>1222</v>
      </c>
      <c r="AB49">
        <v>45</v>
      </c>
      <c r="AC49" s="21">
        <v>1323</v>
      </c>
      <c r="AD49" s="22">
        <v>1323</v>
      </c>
      <c r="AE49">
        <v>1236</v>
      </c>
      <c r="AF49">
        <v>1263</v>
      </c>
      <c r="AG49">
        <v>1323</v>
      </c>
    </row>
    <row r="50" spans="1:33" x14ac:dyDescent="0.3">
      <c r="B50" s="8" t="s">
        <v>14</v>
      </c>
      <c r="C50">
        <v>408</v>
      </c>
      <c r="D50">
        <v>441</v>
      </c>
      <c r="E50">
        <v>484</v>
      </c>
      <c r="F50">
        <v>302</v>
      </c>
      <c r="G50">
        <v>416</v>
      </c>
      <c r="H50" s="21">
        <v>2531</v>
      </c>
      <c r="I50" s="22">
        <v>2681</v>
      </c>
      <c r="J50">
        <v>355</v>
      </c>
      <c r="K50">
        <v>409</v>
      </c>
      <c r="L50">
        <v>438</v>
      </c>
      <c r="M50">
        <v>421</v>
      </c>
      <c r="N50">
        <v>365</v>
      </c>
      <c r="O50" s="21">
        <v>2601</v>
      </c>
      <c r="P50" s="22">
        <v>2197</v>
      </c>
      <c r="Q50">
        <v>469</v>
      </c>
      <c r="R50">
        <v>497</v>
      </c>
      <c r="S50">
        <v>324</v>
      </c>
      <c r="T50">
        <v>320</v>
      </c>
      <c r="U50">
        <v>433</v>
      </c>
      <c r="V50" s="21">
        <v>2165</v>
      </c>
      <c r="W50" s="22">
        <v>2253</v>
      </c>
      <c r="X50">
        <v>368</v>
      </c>
      <c r="Y50">
        <v>491</v>
      </c>
      <c r="Z50">
        <v>320</v>
      </c>
      <c r="AA50">
        <v>441</v>
      </c>
      <c r="AB50">
        <v>320</v>
      </c>
      <c r="AC50" s="21">
        <v>495</v>
      </c>
      <c r="AD50" s="22">
        <v>495</v>
      </c>
      <c r="AE50">
        <v>336</v>
      </c>
      <c r="AF50">
        <v>323</v>
      </c>
      <c r="AG50">
        <v>495</v>
      </c>
    </row>
    <row r="51" spans="1:33" x14ac:dyDescent="0.3">
      <c r="A51" s="11" t="s">
        <v>20</v>
      </c>
      <c r="B51" s="2" t="str">
        <f>B18</f>
        <v>Market Center</v>
      </c>
      <c r="C51" s="28" t="str">
        <f>IF(SUM(C52:C56)=0,"NO DATA",
IF(SUMPRODUCT({1;2;3;4;5},C52:C56)/SUM(C52:C56)&lt;=1,
"AVG POOR",
IF(SUMPRODUCT({1;2;3;4;5},C52:C56)/SUM(C52:C56)&lt;=2,
"AVG FAIR",
IF(SUMPRODUCT({1;2;3;4;5},C52:C56)/SUM(C52:C56)&lt;=3,
"AVG GOOD",
IF(SUMPRODUCT({1;2;3;4;5},C52:C56)/SUM(C52:C56)&lt;=4,
"AVG VERY GOOD",
"EXCELLENT")
)
)
)
)</f>
        <v>EXCELLENT</v>
      </c>
      <c r="D51" s="28" t="str">
        <f>IF(SUM(D52:D56)=0,"NO DATA",
IF(SUMPRODUCT({1;2;3;4;5},D52:D56)/SUM(D52:D56)&lt;=1,
"AVG POOR",
IF(SUMPRODUCT({1;2;3;4;5},D52:D56)/SUM(D52:D56)&lt;=2,
"AVG FAIR",
IF(SUMPRODUCT({1;2;3;4;5},D52:D56)/SUM(D52:D56)&lt;=3,
"AVG GOOD",
IF(SUMPRODUCT({1;2;3;4;5},D52:D56)/SUM(D52:D56)&lt;=4,
"AVG VERY GOOD",
"EXCELLENT")
)
)
)
)</f>
        <v>EXCELLENT</v>
      </c>
      <c r="E51" s="28" t="str">
        <f>IF(SUM(E52:E56)=0,"NO DATA",
IF(SUMPRODUCT({1;2;3;4;5},E52:E56)/SUM(E52:E56)&lt;=1,
"AVG POOR",
IF(SUMPRODUCT({1;2;3;4;5},E52:E56)/SUM(E52:E56)&lt;=2,
"AVG FAIR",
IF(SUMPRODUCT({1;2;3;4;5},E52:E56)/SUM(E52:E56)&lt;=3,
"AVG GOOD",
IF(SUMPRODUCT({1;2;3;4;5},E52:E56)/SUM(E52:E56)&lt;=4,
"AVG VERY GOOD",
"EXCELLENT")
)
)
)
)</f>
        <v>EXCELLENT</v>
      </c>
      <c r="F51" s="28" t="str">
        <f>IF(SUM(F52:F56)=0,"NO DATA",
IF(SUMPRODUCT({1;2;3;4;5},F52:F56)/SUM(F52:F56)&lt;=1,
"AVG POOR",
IF(SUMPRODUCT({1;2;3;4;5},F52:F56)/SUM(F52:F56)&lt;=2,
"AVG FAIR",
IF(SUMPRODUCT({1;2;3;4;5},F52:F56)/SUM(F52:F56)&lt;=3,
"AVG GOOD",
IF(SUMPRODUCT({1;2;3;4;5},F52:F56)/SUM(F52:F56)&lt;=4,
"AVG VERY GOOD",
"EXCELLENT")
)
)
)
)</f>
        <v>AVG VERY GOOD</v>
      </c>
      <c r="G51" s="28" t="str">
        <f>IF(SUM(G52:G56)=0,"NO DATA",
IF(SUMPRODUCT({1;2;3;4;5},G52:G56)/SUM(G52:G56)&lt;=1,
"AVG POOR",
IF(SUMPRODUCT({1;2;3;4;5},G52:G56)/SUM(G52:G56)&lt;=2,
"AVG FAIR",
IF(SUMPRODUCT({1;2;3;4;5},G52:G56)/SUM(G52:G56)&lt;=3,
"AVG GOOD",
IF(SUMPRODUCT({1;2;3;4;5},G52:G56)/SUM(G52:G56)&lt;=4,
"AVG VERY GOOD",
"EXCELLENT")
)
)
)
)</f>
        <v>EXCELLENT</v>
      </c>
      <c r="H51" s="33" t="str">
        <f>IF(SUM(H52:H56)=0,"NO DATA",
IF(SUMPRODUCT({1;2;3;4;5},H52:H56)/SUM(H52:H56)&lt;=1,
"AVG POOR",
IF(SUMPRODUCT({1;2;3;4;5},H52:H56)/SUM(H52:H56)&lt;=2,
"AVG FAIR",
IF(SUMPRODUCT({1;2;3;4;5},H52:H56)/SUM(H52:H56)&lt;=3,
"AVG GOOD",
IF(SUMPRODUCT({1;2;3;4;5},H52:H56)/SUM(H52:H56)&lt;=4,
"AVG VERY GOOD",
"EXCELLENT")
)
)
)
)</f>
        <v>NO DATA</v>
      </c>
      <c r="I51" s="34" t="str">
        <f>IF(SUM(I52:I56)=0,"NO DATA",
IF(SUMPRODUCT({1;2;3;4;5},I52:I56)/SUM(I52:I56)&lt;=1,
"AVG POOR",
IF(SUMPRODUCT({1;2;3;4;5},I52:I56)/SUM(I52:I56)&lt;=2,
"AVG FAIR",
IF(SUMPRODUCT({1;2;3;4;5},I52:I56)/SUM(I52:I56)&lt;=3,
"AVG GOOD",
IF(SUMPRODUCT({1;2;3;4;5},I52:I56)/SUM(I52:I56)&lt;=4,
"AVG VERY GOOD",
"EXCELLENT")
)
)
)
)</f>
        <v>NO DATA</v>
      </c>
      <c r="J51" s="28" t="str">
        <f>IF(SUM(J52:J56)=0,"NO DATA",
IF(SUMPRODUCT({1;2;3;4;5},J52:J56)/SUM(J52:J56)&lt;=1,
"AVG POOR",
IF(SUMPRODUCT({1;2;3;4;5},J52:J56)/SUM(J52:J56)&lt;=2,
"AVG FAIR",
IF(SUMPRODUCT({1;2;3;4;5},J52:J56)/SUM(J52:J56)&lt;=3,
"AVG GOOD",
IF(SUMPRODUCT({1;2;3;4;5},J52:J56)/SUM(J52:J56)&lt;=4,
"AVG VERY GOOD",
"EXCELLENT")
)
)
)
)</f>
        <v>AVG VERY GOOD</v>
      </c>
      <c r="K51" s="28" t="str">
        <f>IF(SUM(K52:K56)=0,"NO DATA",
IF(SUMPRODUCT({1;2;3;4;5},K52:K56)/SUM(K52:K56)&lt;=1,
"AVG POOR",
IF(SUMPRODUCT({1;2;3;4;5},K52:K56)/SUM(K52:K56)&lt;=2,
"AVG FAIR",
IF(SUMPRODUCT({1;2;3;4;5},K52:K56)/SUM(K52:K56)&lt;=3,
"AVG GOOD",
IF(SUMPRODUCT({1;2;3;4;5},K52:K56)/SUM(K52:K56)&lt;=4,
"AVG VERY GOOD",
"EXCELLENT")
)
)
)
)</f>
        <v>EXCELLENT</v>
      </c>
      <c r="L51" s="28" t="str">
        <f>IF(SUM(L52:L56)=0,"NO DATA",
IF(SUMPRODUCT({1;2;3;4;5},L52:L56)/SUM(L52:L56)&lt;=1,
"AVG POOR",
IF(SUMPRODUCT({1;2;3;4;5},L52:L56)/SUM(L52:L56)&lt;=2,
"AVG FAIR",
IF(SUMPRODUCT({1;2;3;4;5},L52:L56)/SUM(L52:L56)&lt;=3,
"AVG GOOD",
IF(SUMPRODUCT({1;2;3;4;5},L52:L56)/SUM(L52:L56)&lt;=4,
"AVG VERY GOOD",
"EXCELLENT")
)
)
)
)</f>
        <v>EXCELLENT</v>
      </c>
      <c r="M51" s="28" t="str">
        <f>IF(SUM(M52:M56)=0,"NO DATA",
IF(SUMPRODUCT({1;2;3;4;5},M52:M56)/SUM(M52:M56)&lt;=1,
"AVG POOR",
IF(SUMPRODUCT({1;2;3;4;5},M52:M56)/SUM(M52:M56)&lt;=2,
"AVG FAIR",
IF(SUMPRODUCT({1;2;3;4;5},M52:M56)/SUM(M52:M56)&lt;=3,
"AVG GOOD",
IF(SUMPRODUCT({1;2;3;4;5},M52:M56)/SUM(M52:M56)&lt;=4,
"AVG VERY GOOD",
"EXCELLENT")
)
)
)
)</f>
        <v>EXCELLENT</v>
      </c>
      <c r="N51" s="28" t="str">
        <f>IF(SUM(N52:N56)=0,"NO DATA",
IF(SUMPRODUCT({1;2;3;4;5},N52:N56)/SUM(N52:N56)&lt;=1,
"AVG POOR",
IF(SUMPRODUCT({1;2;3;4;5},N52:N56)/SUM(N52:N56)&lt;=2,
"AVG FAIR",
IF(SUMPRODUCT({1;2;3;4;5},N52:N56)/SUM(N52:N56)&lt;=3,
"AVG GOOD",
IF(SUMPRODUCT({1;2;3;4;5},N52:N56)/SUM(N52:N56)&lt;=4,
"AVG VERY GOOD",
"EXCELLENT")
)
)
)
)</f>
        <v>EXCELLENT</v>
      </c>
      <c r="O51" s="33" t="str">
        <f>IF(SUM(O52:O56)=0,"NO DATA",
IF(SUMPRODUCT({1;2;3;4;5},O52:O56)/SUM(O52:O56)&lt;=1,
"AVG POOR",
IF(SUMPRODUCT({1;2;3;4;5},O52:O56)/SUM(O52:O56)&lt;=2,
"AVG FAIR",
IF(SUMPRODUCT({1;2;3;4;5},O52:O56)/SUM(O52:O56)&lt;=3,
"AVG GOOD",
IF(SUMPRODUCT({1;2;3;4;5},O52:O56)/SUM(O52:O56)&lt;=4,
"AVG VERY GOOD",
"EXCELLENT")
)
)
)
)</f>
        <v>NO DATA</v>
      </c>
      <c r="P51" s="34" t="str">
        <f>IF(SUM(P52:P56)=0,"NO DATA",
IF(SUMPRODUCT({1;2;3;4;5},P52:P56)/SUM(P52:P56)&lt;=1,
"AVG POOR",
IF(SUMPRODUCT({1;2;3;4;5},P52:P56)/SUM(P52:P56)&lt;=2,
"AVG FAIR",
IF(SUMPRODUCT({1;2;3;4;5},P52:P56)/SUM(P52:P56)&lt;=3,
"AVG GOOD",
IF(SUMPRODUCT({1;2;3;4;5},P52:P56)/SUM(P52:P56)&lt;=4,
"AVG VERY GOOD",
"EXCELLENT")
)
)
)
)</f>
        <v>NO DATA</v>
      </c>
      <c r="Q51" s="28" t="str">
        <f>IF(SUM(Q52:Q56)=0,"NO DATA",
IF(SUMPRODUCT({1;2;3;4;5},Q52:Q56)/SUM(Q52:Q56)&lt;=1,
"AVG POOR",
IF(SUMPRODUCT({1;2;3;4;5},Q52:Q56)/SUM(Q52:Q56)&lt;=2,
"AVG FAIR",
IF(SUMPRODUCT({1;2;3;4;5},Q52:Q56)/SUM(Q52:Q56)&lt;=3,
"AVG GOOD",
IF(SUMPRODUCT({1;2;3;4;5},Q52:Q56)/SUM(Q52:Q56)&lt;=4,
"AVG VERY GOOD",
"EXCELLENT")
)
)
)
)</f>
        <v>EXCELLENT</v>
      </c>
      <c r="R51" s="28" t="str">
        <f>IF(SUM(R52:R56)=0,"NO DATA",
IF(SUMPRODUCT({1;2;3;4;5},R52:R56)/SUM(R52:R56)&lt;=1,
"AVG POOR",
IF(SUMPRODUCT({1;2;3;4;5},R52:R56)/SUM(R52:R56)&lt;=2,
"AVG FAIR",
IF(SUMPRODUCT({1;2;3;4;5},R52:R56)/SUM(R52:R56)&lt;=3,
"AVG GOOD",
IF(SUMPRODUCT({1;2;3;4;5},R52:R56)/SUM(R52:R56)&lt;=4,
"AVG VERY GOOD",
"EXCELLENT")
)
)
)
)</f>
        <v>EXCELLENT</v>
      </c>
      <c r="S51" s="28" t="str">
        <f>IF(SUM(S52:S56)=0,"NO DATA",
IF(SUMPRODUCT({1;2;3;4;5},S52:S56)/SUM(S52:S56)&lt;=1,
"AVG POOR",
IF(SUMPRODUCT({1;2;3;4;5},S52:S56)/SUM(S52:S56)&lt;=2,
"AVG FAIR",
IF(SUMPRODUCT({1;2;3;4;5},S52:S56)/SUM(S52:S56)&lt;=3,
"AVG GOOD",
IF(SUMPRODUCT({1;2;3;4;5},S52:S56)/SUM(S52:S56)&lt;=4,
"AVG VERY GOOD",
"EXCELLENT")
)
)
)
)</f>
        <v>AVG VERY GOOD</v>
      </c>
      <c r="T51" s="28" t="str">
        <f>IF(SUM(T52:T56)=0,"NO DATA",
IF(SUMPRODUCT({1;2;3;4;5},T52:T56)/SUM(T52:T56)&lt;=1,
"AVG POOR",
IF(SUMPRODUCT({1;2;3;4;5},T52:T56)/SUM(T52:T56)&lt;=2,
"AVG FAIR",
IF(SUMPRODUCT({1;2;3;4;5},T52:T56)/SUM(T52:T56)&lt;=3,
"AVG GOOD",
IF(SUMPRODUCT({1;2;3;4;5},T52:T56)/SUM(T52:T56)&lt;=4,
"AVG VERY GOOD",
"EXCELLENT")
)
)
)
)</f>
        <v>AVG VERY GOOD</v>
      </c>
      <c r="U51" s="28" t="str">
        <f>IF(SUM(U52:U56)=0,"NO DATA",
IF(SUMPRODUCT({1;2;3;4;5},U52:U56)/SUM(U52:U56)&lt;=1,
"AVG POOR",
IF(SUMPRODUCT({1;2;3;4;5},U52:U56)/SUM(U52:U56)&lt;=2,
"AVG FAIR",
IF(SUMPRODUCT({1;2;3;4;5},U52:U56)/SUM(U52:U56)&lt;=3,
"AVG GOOD",
IF(SUMPRODUCT({1;2;3;4;5},U52:U56)/SUM(U52:U56)&lt;=4,
"AVG VERY GOOD",
"EXCELLENT")
)
)
)
)</f>
        <v>EXCELLENT</v>
      </c>
      <c r="V51" s="33" t="str">
        <f>IF(SUM(V52:V56)=0,"NO DATA",
IF(SUMPRODUCT({1;2;3;4;5},V52:V56)/SUM(V52:V56)&lt;=1,
"AVG POOR",
IF(SUMPRODUCT({1;2;3;4;5},V52:V56)/SUM(V52:V56)&lt;=2,
"AVG FAIR",
IF(SUMPRODUCT({1;2;3;4;5},V52:V56)/SUM(V52:V56)&lt;=3,
"AVG GOOD",
IF(SUMPRODUCT({1;2;3;4;5},V52:V56)/SUM(V52:V56)&lt;=4,
"AVG VERY GOOD",
"EXCELLENT")
)
)
)
)</f>
        <v>NO DATA</v>
      </c>
      <c r="W51" s="34" t="str">
        <f>IF(SUM(W52:W56)=0,"NO DATA",
IF(SUMPRODUCT({1;2;3;4;5},W52:W56)/SUM(W52:W56)&lt;=1,
"AVG POOR",
IF(SUMPRODUCT({1;2;3;4;5},W52:W56)/SUM(W52:W56)&lt;=2,
"AVG FAIR",
IF(SUMPRODUCT({1;2;3;4;5},W52:W56)/SUM(W52:W56)&lt;=3,
"AVG GOOD",
IF(SUMPRODUCT({1;2;3;4;5},W52:W56)/SUM(W52:W56)&lt;=4,
"AVG VERY GOOD",
"EXCELLENT")
)
)
)
)</f>
        <v>NO DATA</v>
      </c>
      <c r="X51" s="28" t="str">
        <f>IF(SUM(X52:X56)=0,"NO DATA",
IF(SUMPRODUCT({1;2;3;4;5},X52:X56)/SUM(X52:X56)&lt;=1,
"AVG POOR",
IF(SUMPRODUCT({1;2;3;4;5},X52:X56)/SUM(X52:X56)&lt;=2,
"AVG FAIR",
IF(SUMPRODUCT({1;2;3;4;5},X52:X56)/SUM(X52:X56)&lt;=3,
"AVG GOOD",
IF(SUMPRODUCT({1;2;3;4;5},X52:X56)/SUM(X52:X56)&lt;=4,
"AVG VERY GOOD",
"EXCELLENT")
)
)
)
)</f>
        <v>AVG VERY GOOD</v>
      </c>
      <c r="Y51" s="28" t="str">
        <f>IF(SUM(Y52:Y56)=0,"NO DATA",
IF(SUMPRODUCT({1;2;3;4;5},Y52:Y56)/SUM(Y52:Y56)&lt;=1,
"AVG POOR",
IF(SUMPRODUCT({1;2;3;4;5},Y52:Y56)/SUM(Y52:Y56)&lt;=2,
"AVG FAIR",
IF(SUMPRODUCT({1;2;3;4;5},Y52:Y56)/SUM(Y52:Y56)&lt;=3,
"AVG GOOD",
IF(SUMPRODUCT({1;2;3;4;5},Y52:Y56)/SUM(Y52:Y56)&lt;=4,
"AVG VERY GOOD",
"EXCELLENT")
)
)
)
)</f>
        <v>EXCELLENT</v>
      </c>
      <c r="Z51" s="28" t="str">
        <f>IF(SUM(Z52:Z56)=0,"NO DATA",
IF(SUMPRODUCT({1;2;3;4;5},Z52:Z56)/SUM(Z52:Z56)&lt;=1,
"AVG POOR",
IF(SUMPRODUCT({1;2;3;4;5},Z52:Z56)/SUM(Z52:Z56)&lt;=2,
"AVG FAIR",
IF(SUMPRODUCT({1;2;3;4;5},Z52:Z56)/SUM(Z52:Z56)&lt;=3,
"AVG GOOD",
IF(SUMPRODUCT({1;2;3;4;5},Z52:Z56)/SUM(Z52:Z56)&lt;=4,
"AVG VERY GOOD",
"EXCELLENT")
)
)
)
)</f>
        <v>AVG VERY GOOD</v>
      </c>
      <c r="AA51" s="28" t="str">
        <f>IF(SUM(AA52:AA56)=0,"NO DATA",
IF(SUMPRODUCT({1;2;3;4;5},AA52:AA56)/SUM(AA52:AA56)&lt;=1,
"AVG POOR",
IF(SUMPRODUCT({1;2;3;4;5},AA52:AA56)/SUM(AA52:AA56)&lt;=2,
"AVG FAIR",
IF(SUMPRODUCT({1;2;3;4;5},AA52:AA56)/SUM(AA52:AA56)&lt;=3,
"AVG GOOD",
IF(SUMPRODUCT({1;2;3;4;5},AA52:AA56)/SUM(AA52:AA56)&lt;=4,
"AVG VERY GOOD",
"EXCELLENT")
)
)
)
)</f>
        <v>AVG FAIR</v>
      </c>
      <c r="AB51" s="28" t="str">
        <f>IF(SUM(AB52:AB56)=0,"NO DATA",
IF(SUMPRODUCT({1;2;3;4;5},AB52:AB56)/SUM(AB52:AB56)&lt;=1,
"AVG POOR",
IF(SUMPRODUCT({1;2;3;4;5},AB52:AB56)/SUM(AB52:AB56)&lt;=2,
"AVG FAIR",
IF(SUMPRODUCT({1;2;3;4;5},AB52:AB56)/SUM(AB52:AB56)&lt;=3,
"AVG GOOD",
IF(SUMPRODUCT({1;2;3;4;5},AB52:AB56)/SUM(AB52:AB56)&lt;=4,
"AVG VERY GOOD",
"EXCELLENT")
)
)
)
)</f>
        <v>AVG FAIR</v>
      </c>
      <c r="AC51" s="33" t="str">
        <f>IF(SUM(AC52:AC56)=0,"NO DATA",
IF(SUMPRODUCT({1;2;3;4;5},AC52:AC56)/SUM(AC52:AC56)&lt;=1,
"AVG POOR",
IF(SUMPRODUCT({1;2;3;4;5},AC52:AC56)/SUM(AC52:AC56)&lt;=2,
"AVG FAIR",
IF(SUMPRODUCT({1;2;3;4;5},AC52:AC56)/SUM(AC52:AC56)&lt;=3,
"AVG GOOD",
IF(SUMPRODUCT({1;2;3;4;5},AC52:AC56)/SUM(AC52:AC56)&lt;=4,
"AVG VERY GOOD",
"EXCELLENT")
)
)
)
)</f>
        <v>NO DATA</v>
      </c>
      <c r="AD51" s="34" t="str">
        <f>IF(SUM(AD52:AD56)=0,"NO DATA",
IF(SUMPRODUCT({1;2;3;4;5},AD52:AD56)/SUM(AD52:AD56)&lt;=1,
"AVG POOR",
IF(SUMPRODUCT({1;2;3;4;5},AD52:AD56)/SUM(AD52:AD56)&lt;=2,
"AVG FAIR",
IF(SUMPRODUCT({1;2;3;4;5},AD52:AD56)/SUM(AD52:AD56)&lt;=3,
"AVG GOOD",
IF(SUMPRODUCT({1;2;3;4;5},AD52:AD56)/SUM(AD52:AD56)&lt;=4,
"AVG VERY GOOD",
"EXCELLENT")
)
)
)
)</f>
        <v>NO DATA</v>
      </c>
      <c r="AE51" s="28" t="str">
        <f>IF(SUM(AE52:AE56)=0,"NO DATA",
IF(SUMPRODUCT({1;2;3;4;5},AE52:AE56)/SUM(AE52:AE56)&lt;=1,
"AVG POOR",
IF(SUMPRODUCT({1;2;3;4;5},AE52:AE56)/SUM(AE52:AE56)&lt;=2,
"AVG FAIR",
IF(SUMPRODUCT({1;2;3;4;5},AE52:AE56)/SUM(AE52:AE56)&lt;=3,
"AVG GOOD",
IF(SUMPRODUCT({1;2;3;4;5},AE52:AE56)/SUM(AE52:AE56)&lt;=4,
"AVG VERY GOOD",
"EXCELLENT")
)
)
)
)</f>
        <v>AVG FAIR</v>
      </c>
      <c r="AF51" s="28" t="str">
        <f>IF(SUM(AF52:AF56)=0,"NO DATA",
IF(SUMPRODUCT({1;2;3;4;5},AF52:AF56)/SUM(AF52:AF56)&lt;=1,
"AVG POOR",
IF(SUMPRODUCT({1;2;3;4;5},AF52:AF56)/SUM(AF52:AF56)&lt;=2,
"AVG FAIR",
IF(SUMPRODUCT({1;2;3;4;5},AF52:AF56)/SUM(AF52:AF56)&lt;=3,
"AVG GOOD",
IF(SUMPRODUCT({1;2;3;4;5},AF52:AF56)/SUM(AF52:AF56)&lt;=4,
"AVG VERY GOOD",
"EXCELLENT")
)
)
)
)</f>
        <v>AVG POOR</v>
      </c>
      <c r="AG51" s="28" t="str">
        <f>IF(SUM(AG52:AG56)=0,"NO DATA",
IF(SUMPRODUCT({1;2;3;4;5},AG52:AG56)/SUM(AG52:AG56)&lt;=1,
"AVG POOR",
IF(SUMPRODUCT({1;2;3;4;5},AG52:AG56)/SUM(AG52:AG56)&lt;=2,
"AVG FAIR",
IF(SUMPRODUCT({1;2;3;4;5},AG52:AG56)/SUM(AG52:AG56)&lt;=3,
"AVG GOOD",
IF(SUMPRODUCT({1;2;3;4;5},AG52:AG56)/SUM(AG52:AG56)&lt;=4,
"AVG VERY GOOD",
"EXCELLENT")
)
)
)
)</f>
        <v>AVG POOR</v>
      </c>
    </row>
    <row r="52" spans="1:33" x14ac:dyDescent="0.3">
      <c r="B52" s="8" t="s">
        <v>10</v>
      </c>
      <c r="C52">
        <v>7</v>
      </c>
      <c r="D52">
        <v>3</v>
      </c>
      <c r="E52">
        <v>11</v>
      </c>
      <c r="F52">
        <v>16</v>
      </c>
      <c r="G52">
        <v>30</v>
      </c>
      <c r="H52" s="21">
        <v>0</v>
      </c>
      <c r="I52" s="22">
        <v>0</v>
      </c>
      <c r="J52">
        <v>0</v>
      </c>
      <c r="K52">
        <v>20</v>
      </c>
      <c r="L52">
        <v>6</v>
      </c>
      <c r="M52">
        <v>1</v>
      </c>
      <c r="N52">
        <v>20</v>
      </c>
      <c r="O52" s="21">
        <v>0</v>
      </c>
      <c r="P52" s="22">
        <v>0</v>
      </c>
      <c r="Q52">
        <v>14</v>
      </c>
      <c r="R52">
        <v>2</v>
      </c>
      <c r="S52">
        <v>7</v>
      </c>
      <c r="T52">
        <v>0</v>
      </c>
      <c r="U52">
        <v>2</v>
      </c>
      <c r="V52" s="21">
        <v>0</v>
      </c>
      <c r="W52" s="22">
        <v>0</v>
      </c>
      <c r="X52">
        <v>27</v>
      </c>
      <c r="Y52">
        <v>9</v>
      </c>
      <c r="Z52" s="9">
        <v>17</v>
      </c>
      <c r="AA52" s="9">
        <v>2362</v>
      </c>
      <c r="AB52" s="9">
        <v>3500</v>
      </c>
      <c r="AC52" s="21">
        <v>0</v>
      </c>
      <c r="AD52" s="22">
        <v>0</v>
      </c>
      <c r="AE52">
        <v>1357</v>
      </c>
      <c r="AF52">
        <v>1839</v>
      </c>
      <c r="AG52">
        <v>3200</v>
      </c>
    </row>
    <row r="53" spans="1:33" x14ac:dyDescent="0.3">
      <c r="B53" s="8" t="s">
        <v>11</v>
      </c>
      <c r="C53">
        <v>75</v>
      </c>
      <c r="D53">
        <v>111</v>
      </c>
      <c r="E53">
        <v>105</v>
      </c>
      <c r="F53">
        <v>139</v>
      </c>
      <c r="G53">
        <v>92</v>
      </c>
      <c r="H53" s="21">
        <v>0</v>
      </c>
      <c r="I53" s="22">
        <v>0</v>
      </c>
      <c r="J53">
        <v>124</v>
      </c>
      <c r="K53">
        <v>78</v>
      </c>
      <c r="L53">
        <v>112</v>
      </c>
      <c r="M53">
        <v>66</v>
      </c>
      <c r="N53">
        <v>66</v>
      </c>
      <c r="O53" s="21">
        <v>0</v>
      </c>
      <c r="P53" s="22">
        <v>0</v>
      </c>
      <c r="Q53">
        <v>128</v>
      </c>
      <c r="R53">
        <v>54</v>
      </c>
      <c r="S53">
        <v>73</v>
      </c>
      <c r="T53">
        <v>113</v>
      </c>
      <c r="U53">
        <v>118</v>
      </c>
      <c r="V53" s="21">
        <v>0</v>
      </c>
      <c r="W53" s="22">
        <v>0</v>
      </c>
      <c r="X53">
        <v>108</v>
      </c>
      <c r="Y53">
        <v>68</v>
      </c>
      <c r="Z53" s="9">
        <v>105</v>
      </c>
      <c r="AA53" s="9">
        <v>1800</v>
      </c>
      <c r="AB53" s="9">
        <v>1800</v>
      </c>
      <c r="AC53" s="21">
        <v>0</v>
      </c>
      <c r="AD53" s="22">
        <v>0</v>
      </c>
      <c r="AE53">
        <v>234</v>
      </c>
      <c r="AF53">
        <v>0</v>
      </c>
      <c r="AG53">
        <v>0</v>
      </c>
    </row>
    <row r="54" spans="1:33" x14ac:dyDescent="0.3">
      <c r="B54" s="8" t="s">
        <v>12</v>
      </c>
      <c r="C54">
        <v>140</v>
      </c>
      <c r="D54">
        <v>184</v>
      </c>
      <c r="E54">
        <v>163</v>
      </c>
      <c r="F54">
        <v>105</v>
      </c>
      <c r="G54">
        <v>121</v>
      </c>
      <c r="H54" s="21">
        <v>0</v>
      </c>
      <c r="I54" s="22">
        <v>0</v>
      </c>
      <c r="J54">
        <v>129</v>
      </c>
      <c r="K54">
        <v>159</v>
      </c>
      <c r="L54">
        <v>181</v>
      </c>
      <c r="M54">
        <v>132</v>
      </c>
      <c r="N54">
        <v>119</v>
      </c>
      <c r="O54" s="21">
        <v>0</v>
      </c>
      <c r="P54" s="22">
        <v>0</v>
      </c>
      <c r="Q54">
        <v>107</v>
      </c>
      <c r="R54">
        <v>141</v>
      </c>
      <c r="S54">
        <v>176</v>
      </c>
      <c r="T54">
        <v>177</v>
      </c>
      <c r="U54">
        <v>180</v>
      </c>
      <c r="V54" s="21">
        <v>0</v>
      </c>
      <c r="W54" s="22">
        <v>0</v>
      </c>
      <c r="X54">
        <v>121</v>
      </c>
      <c r="Y54">
        <v>160</v>
      </c>
      <c r="Z54" s="9">
        <v>180</v>
      </c>
      <c r="AA54" s="9">
        <v>442</v>
      </c>
      <c r="AB54" s="9">
        <v>203</v>
      </c>
      <c r="AC54" s="21">
        <v>0</v>
      </c>
      <c r="AD54" s="22">
        <v>0</v>
      </c>
      <c r="AE54">
        <v>0</v>
      </c>
      <c r="AF54">
        <v>0</v>
      </c>
      <c r="AG54">
        <v>0</v>
      </c>
    </row>
    <row r="55" spans="1:33" x14ac:dyDescent="0.3">
      <c r="B55" s="8" t="s">
        <v>13</v>
      </c>
      <c r="C55">
        <v>1352</v>
      </c>
      <c r="D55">
        <v>1325</v>
      </c>
      <c r="E55">
        <v>1326</v>
      </c>
      <c r="F55">
        <v>1214</v>
      </c>
      <c r="G55">
        <v>1321</v>
      </c>
      <c r="H55" s="21">
        <v>0</v>
      </c>
      <c r="I55" s="22">
        <v>0</v>
      </c>
      <c r="J55">
        <v>1321</v>
      </c>
      <c r="K55">
        <v>1338</v>
      </c>
      <c r="L55">
        <v>1204</v>
      </c>
      <c r="M55">
        <v>1322</v>
      </c>
      <c r="N55">
        <v>1271</v>
      </c>
      <c r="O55" s="21">
        <v>0</v>
      </c>
      <c r="P55" s="22">
        <v>0</v>
      </c>
      <c r="Q55">
        <v>1375</v>
      </c>
      <c r="R55">
        <v>1304</v>
      </c>
      <c r="S55">
        <v>1279</v>
      </c>
      <c r="T55">
        <v>1380</v>
      </c>
      <c r="U55">
        <v>1373</v>
      </c>
      <c r="V55" s="21">
        <v>0</v>
      </c>
      <c r="W55" s="22">
        <v>0</v>
      </c>
      <c r="X55">
        <v>1363</v>
      </c>
      <c r="Y55">
        <v>1360</v>
      </c>
      <c r="Z55" s="9">
        <v>1355</v>
      </c>
      <c r="AA55" s="9">
        <v>154</v>
      </c>
      <c r="AB55" s="9">
        <v>123</v>
      </c>
      <c r="AC55" s="21">
        <v>0</v>
      </c>
      <c r="AD55" s="22">
        <v>0</v>
      </c>
      <c r="AE55">
        <v>0</v>
      </c>
      <c r="AF55">
        <v>0</v>
      </c>
      <c r="AG55">
        <v>0</v>
      </c>
    </row>
    <row r="56" spans="1:33" x14ac:dyDescent="0.3">
      <c r="B56" s="8" t="s">
        <v>14</v>
      </c>
      <c r="C56">
        <v>408</v>
      </c>
      <c r="D56">
        <v>441</v>
      </c>
      <c r="E56">
        <v>484</v>
      </c>
      <c r="F56">
        <v>302</v>
      </c>
      <c r="G56">
        <v>416</v>
      </c>
      <c r="H56" s="21">
        <v>0</v>
      </c>
      <c r="I56" s="22">
        <v>0</v>
      </c>
      <c r="J56">
        <v>355</v>
      </c>
      <c r="K56">
        <v>409</v>
      </c>
      <c r="L56">
        <v>438</v>
      </c>
      <c r="M56">
        <v>421</v>
      </c>
      <c r="N56">
        <v>365</v>
      </c>
      <c r="O56" s="21">
        <v>0</v>
      </c>
      <c r="P56" s="22">
        <v>0</v>
      </c>
      <c r="Q56">
        <v>469</v>
      </c>
      <c r="R56">
        <v>497</v>
      </c>
      <c r="S56">
        <v>324</v>
      </c>
      <c r="T56">
        <v>320</v>
      </c>
      <c r="U56">
        <v>433</v>
      </c>
      <c r="V56" s="21">
        <v>0</v>
      </c>
      <c r="W56" s="22">
        <v>0</v>
      </c>
      <c r="X56">
        <v>368</v>
      </c>
      <c r="Y56">
        <v>491</v>
      </c>
      <c r="Z56" s="9">
        <v>320</v>
      </c>
      <c r="AA56" s="9">
        <v>2</v>
      </c>
      <c r="AB56" s="9">
        <v>0</v>
      </c>
      <c r="AC56" s="21">
        <v>0</v>
      </c>
      <c r="AD56" s="22">
        <v>0</v>
      </c>
      <c r="AE56">
        <v>0</v>
      </c>
      <c r="AF56">
        <v>0</v>
      </c>
      <c r="AG56">
        <v>0</v>
      </c>
    </row>
    <row r="57" spans="1:33" x14ac:dyDescent="0.3">
      <c r="A57" s="10" t="s">
        <v>21</v>
      </c>
      <c r="B57" s="2" t="str">
        <f>B19</f>
        <v>West Dallas</v>
      </c>
      <c r="C57" s="28" t="str">
        <f>IF(SUM(C58:C62)=0,"NO DATA",
IF(SUMPRODUCT({1;2;3;4;5},C58:C62)/SUM(C58:C62)&lt;=1,
"AVG POOR",
IF(SUMPRODUCT({1;2;3;4;5},C58:C62)/SUM(C58:C62)&lt;=2,
"AVG FAIR",
IF(SUMPRODUCT({1;2;3;4;5},C58:C62)/SUM(C58:C62)&lt;=3,
"AVG GOOD",
IF(SUMPRODUCT({1;2;3;4;5},C58:C62)/SUM(C58:C62)&lt;=4,
"AVG VERY GOOD",
"EXCELLENT")
)
)
)
)</f>
        <v>EXCELLENT</v>
      </c>
      <c r="D57" s="28" t="str">
        <f>IF(SUM(D58:D62)=0,"NO DATA",
IF(SUMPRODUCT({1;2;3;4;5},D58:D62)/SUM(D58:D62)&lt;=1,
"AVG POOR",
IF(SUMPRODUCT({1;2;3;4;5},D58:D62)/SUM(D58:D62)&lt;=2,
"AVG FAIR",
IF(SUMPRODUCT({1;2;3;4;5},D58:D62)/SUM(D58:D62)&lt;=3,
"AVG GOOD",
IF(SUMPRODUCT({1;2;3;4;5},D58:D62)/SUM(D58:D62)&lt;=4,
"AVG VERY GOOD",
"EXCELLENT")
)
)
)
)</f>
        <v>EXCELLENT</v>
      </c>
      <c r="E57" s="28" t="str">
        <f>IF(SUM(E58:E62)=0,"NO DATA",
IF(SUMPRODUCT({1;2;3;4;5},E58:E62)/SUM(E58:E62)&lt;=1,
"AVG POOR",
IF(SUMPRODUCT({1;2;3;4;5},E58:E62)/SUM(E58:E62)&lt;=2,
"AVG FAIR",
IF(SUMPRODUCT({1;2;3;4;5},E58:E62)/SUM(E58:E62)&lt;=3,
"AVG GOOD",
IF(SUMPRODUCT({1;2;3;4;5},E58:E62)/SUM(E58:E62)&lt;=4,
"AVG VERY GOOD",
"EXCELLENT")
)
)
)
)</f>
        <v>EXCELLENT</v>
      </c>
      <c r="F57" s="28" t="str">
        <f>IF(SUM(F58:F62)=0,"NO DATA",
IF(SUMPRODUCT({1;2;3;4;5},F58:F62)/SUM(F58:F62)&lt;=1,
"AVG POOR",
IF(SUMPRODUCT({1;2;3;4;5},F58:F62)/SUM(F58:F62)&lt;=2,
"AVG FAIR",
IF(SUMPRODUCT({1;2;3;4;5},F58:F62)/SUM(F58:F62)&lt;=3,
"AVG GOOD",
IF(SUMPRODUCT({1;2;3;4;5},F58:F62)/SUM(F58:F62)&lt;=4,
"AVG VERY GOOD",
"EXCELLENT")
)
)
)
)</f>
        <v>EXCELLENT</v>
      </c>
      <c r="G57" s="28" t="str">
        <f>IF(SUM(G58:G62)=0,"NO DATA",
IF(SUMPRODUCT({1;2;3;4;5},G58:G62)/SUM(G58:G62)&lt;=1,
"AVG POOR",
IF(SUMPRODUCT({1;2;3;4;5},G58:G62)/SUM(G58:G62)&lt;=2,
"AVG FAIR",
IF(SUMPRODUCT({1;2;3;4;5},G58:G62)/SUM(G58:G62)&lt;=3,
"AVG GOOD",
IF(SUMPRODUCT({1;2;3;4;5},G58:G62)/SUM(G58:G62)&lt;=4,
"AVG VERY GOOD",
"EXCELLENT")
)
)
)
)</f>
        <v>EXCELLENT</v>
      </c>
      <c r="H57" s="33" t="str">
        <f>IF(SUM(H58:H62)=0,"NO DATA",
IF(SUMPRODUCT({1;2;3;4;5},H58:H62)/SUM(H58:H62)&lt;=1,
"AVG POOR",
IF(SUMPRODUCT({1;2;3;4;5},H58:H62)/SUM(H58:H62)&lt;=2,
"AVG FAIR",
IF(SUMPRODUCT({1;2;3;4;5},H58:H62)/SUM(H58:H62)&lt;=3,
"AVG GOOD",
IF(SUMPRODUCT({1;2;3;4;5},H58:H62)/SUM(H58:H62)&lt;=4,
"AVG VERY GOOD",
"EXCELLENT")
)
)
)
)</f>
        <v>NO DATA</v>
      </c>
      <c r="I57" s="34" t="str">
        <f>IF(SUM(I58:I62)=0,"NO DATA",
IF(SUMPRODUCT({1;2;3;4;5},I58:I62)/SUM(I58:I62)&lt;=1,
"AVG POOR",
IF(SUMPRODUCT({1;2;3;4;5},I58:I62)/SUM(I58:I62)&lt;=2,
"AVG FAIR",
IF(SUMPRODUCT({1;2;3;4;5},I58:I62)/SUM(I58:I62)&lt;=3,
"AVG GOOD",
IF(SUMPRODUCT({1;2;3;4;5},I58:I62)/SUM(I58:I62)&lt;=4,
"AVG VERY GOOD",
"EXCELLENT")
)
)
)
)</f>
        <v>NO DATA</v>
      </c>
      <c r="J57" s="28" t="str">
        <f>IF(SUM(J58:J62)=0,"NO DATA",
IF(SUMPRODUCT({1;2;3;4;5},J58:J62)/SUM(J58:J62)&lt;=1,
"AVG POOR",
IF(SUMPRODUCT({1;2;3;4;5},J58:J62)/SUM(J58:J62)&lt;=2,
"AVG FAIR",
IF(SUMPRODUCT({1;2;3;4;5},J58:J62)/SUM(J58:J62)&lt;=3,
"AVG GOOD",
IF(SUMPRODUCT({1;2;3;4;5},J58:J62)/SUM(J58:J62)&lt;=4,
"AVG VERY GOOD",
"EXCELLENT")
)
)
)
)</f>
        <v>EXCELLENT</v>
      </c>
      <c r="K57" s="28" t="str">
        <f>IF(SUM(K58:K62)=0,"NO DATA",
IF(SUMPRODUCT({1;2;3;4;5},K58:K62)/SUM(K58:K62)&lt;=1,
"AVG POOR",
IF(SUMPRODUCT({1;2;3;4;5},K58:K62)/SUM(K58:K62)&lt;=2,
"AVG FAIR",
IF(SUMPRODUCT({1;2;3;4;5},K58:K62)/SUM(K58:K62)&lt;=3,
"AVG GOOD",
IF(SUMPRODUCT({1;2;3;4;5},K58:K62)/SUM(K58:K62)&lt;=4,
"AVG VERY GOOD",
"EXCELLENT")
)
)
)
)</f>
        <v>EXCELLENT</v>
      </c>
      <c r="L57" s="28" t="str">
        <f>IF(SUM(L58:L62)=0,"NO DATA",
IF(SUMPRODUCT({1;2;3;4;5},L58:L62)/SUM(L58:L62)&lt;=1,
"AVG POOR",
IF(SUMPRODUCT({1;2;3;4;5},L58:L62)/SUM(L58:L62)&lt;=2,
"AVG FAIR",
IF(SUMPRODUCT({1;2;3;4;5},L58:L62)/SUM(L58:L62)&lt;=3,
"AVG GOOD",
IF(SUMPRODUCT({1;2;3;4;5},L58:L62)/SUM(L58:L62)&lt;=4,
"AVG VERY GOOD",
"EXCELLENT")
)
)
)
)</f>
        <v>EXCELLENT</v>
      </c>
      <c r="M57" s="28" t="str">
        <f>IF(SUM(M58:M62)=0,"NO DATA",
IF(SUMPRODUCT({1;2;3;4;5},M58:M62)/SUM(M58:M62)&lt;=1,
"AVG POOR",
IF(SUMPRODUCT({1;2;3;4;5},M58:M62)/SUM(M58:M62)&lt;=2,
"AVG FAIR",
IF(SUMPRODUCT({1;2;3;4;5},M58:M62)/SUM(M58:M62)&lt;=3,
"AVG GOOD",
IF(SUMPRODUCT({1;2;3;4;5},M58:M62)/SUM(M58:M62)&lt;=4,
"AVG VERY GOOD",
"EXCELLENT")
)
)
)
)</f>
        <v>EXCELLENT</v>
      </c>
      <c r="N57" s="28" t="str">
        <f>IF(SUM(N58:N62)=0,"NO DATA",
IF(SUMPRODUCT({1;2;3;4;5},N58:N62)/SUM(N58:N62)&lt;=1,
"AVG POOR",
IF(SUMPRODUCT({1;2;3;4;5},N58:N62)/SUM(N58:N62)&lt;=2,
"AVG FAIR",
IF(SUMPRODUCT({1;2;3;4;5},N58:N62)/SUM(N58:N62)&lt;=3,
"AVG GOOD",
IF(SUMPRODUCT({1;2;3;4;5},N58:N62)/SUM(N58:N62)&lt;=4,
"AVG VERY GOOD",
"EXCELLENT")
)
)
)
)</f>
        <v>EXCELLENT</v>
      </c>
      <c r="O57" s="33" t="str">
        <f>IF(SUM(O58:O62)=0,"NO DATA",
IF(SUMPRODUCT({1;2;3;4;5},O58:O62)/SUM(O58:O62)&lt;=1,
"AVG POOR",
IF(SUMPRODUCT({1;2;3;4;5},O58:O62)/SUM(O58:O62)&lt;=2,
"AVG FAIR",
IF(SUMPRODUCT({1;2;3;4;5},O58:O62)/SUM(O58:O62)&lt;=3,
"AVG GOOD",
IF(SUMPRODUCT({1;2;3;4;5},O58:O62)/SUM(O58:O62)&lt;=4,
"AVG VERY GOOD",
"EXCELLENT")
)
)
)
)</f>
        <v>NO DATA</v>
      </c>
      <c r="P57" s="34" t="str">
        <f>IF(SUM(P58:P62)=0,"NO DATA",
IF(SUMPRODUCT({1;2;3;4;5},P58:P62)/SUM(P58:P62)&lt;=1,
"AVG POOR",
IF(SUMPRODUCT({1;2;3;4;5},P58:P62)/SUM(P58:P62)&lt;=2,
"AVG FAIR",
IF(SUMPRODUCT({1;2;3;4;5},P58:P62)/SUM(P58:P62)&lt;=3,
"AVG GOOD",
IF(SUMPRODUCT({1;2;3;4;5},P58:P62)/SUM(P58:P62)&lt;=4,
"AVG VERY GOOD",
"EXCELLENT")
)
)
)
)</f>
        <v>NO DATA</v>
      </c>
      <c r="Q57" s="28" t="str">
        <f>IF(SUM(Q58:Q62)=0,"NO DATA",
IF(SUMPRODUCT({1;2;3;4;5},Q58:Q62)/SUM(Q58:Q62)&lt;=1,
"AVG POOR",
IF(SUMPRODUCT({1;2;3;4;5},Q58:Q62)/SUM(Q58:Q62)&lt;=2,
"AVG FAIR",
IF(SUMPRODUCT({1;2;3;4;5},Q58:Q62)/SUM(Q58:Q62)&lt;=3,
"AVG GOOD",
IF(SUMPRODUCT({1;2;3;4;5},Q58:Q62)/SUM(Q58:Q62)&lt;=4,
"AVG VERY GOOD",
"EXCELLENT")
)
)
)
)</f>
        <v>EXCELLENT</v>
      </c>
      <c r="R57" s="28" t="str">
        <f>IF(SUM(R58:R62)=0,"NO DATA",
IF(SUMPRODUCT({1;2;3;4;5},R58:R62)/SUM(R58:R62)&lt;=1,
"AVG POOR",
IF(SUMPRODUCT({1;2;3;4;5},R58:R62)/SUM(R58:R62)&lt;=2,
"AVG FAIR",
IF(SUMPRODUCT({1;2;3;4;5},R58:R62)/SUM(R58:R62)&lt;=3,
"AVG GOOD",
IF(SUMPRODUCT({1;2;3;4;5},R58:R62)/SUM(R58:R62)&lt;=4,
"AVG VERY GOOD",
"EXCELLENT")
)
)
)
)</f>
        <v>EXCELLENT</v>
      </c>
      <c r="S57" s="28" t="str">
        <f>IF(SUM(S58:S62)=0,"NO DATA",
IF(SUMPRODUCT({1;2;3;4;5},S58:S62)/SUM(S58:S62)&lt;=1,
"AVG POOR",
IF(SUMPRODUCT({1;2;3;4;5},S58:S62)/SUM(S58:S62)&lt;=2,
"AVG FAIR",
IF(SUMPRODUCT({1;2;3;4;5},S58:S62)/SUM(S58:S62)&lt;=3,
"AVG GOOD",
IF(SUMPRODUCT({1;2;3;4;5},S58:S62)/SUM(S58:S62)&lt;=4,
"AVG VERY GOOD",
"EXCELLENT")
)
)
)
)</f>
        <v>EXCELLENT</v>
      </c>
      <c r="T57" s="28" t="str">
        <f>IF(SUM(T58:T62)=0,"NO DATA",
IF(SUMPRODUCT({1;2;3;4;5},T58:T62)/SUM(T58:T62)&lt;=1,
"AVG POOR",
IF(SUMPRODUCT({1;2;3;4;5},T58:T62)/SUM(T58:T62)&lt;=2,
"AVG FAIR",
IF(SUMPRODUCT({1;2;3;4;5},T58:T62)/SUM(T58:T62)&lt;=3,
"AVG GOOD",
IF(SUMPRODUCT({1;2;3;4;5},T58:T62)/SUM(T58:T62)&lt;=4,
"AVG VERY GOOD",
"EXCELLENT")
)
)
)
)</f>
        <v>EXCELLENT</v>
      </c>
      <c r="U57" s="28" t="str">
        <f>IF(SUM(U58:U62)=0,"NO DATA",
IF(SUMPRODUCT({1;2;3;4;5},U58:U62)/SUM(U58:U62)&lt;=1,
"AVG POOR",
IF(SUMPRODUCT({1;2;3;4;5},U58:U62)/SUM(U58:U62)&lt;=2,
"AVG FAIR",
IF(SUMPRODUCT({1;2;3;4;5},U58:U62)/SUM(U58:U62)&lt;=3,
"AVG GOOD",
IF(SUMPRODUCT({1;2;3;4;5},U58:U62)/SUM(U58:U62)&lt;=4,
"AVG VERY GOOD",
"EXCELLENT")
)
)
)
)</f>
        <v>EXCELLENT</v>
      </c>
      <c r="V57" s="33" t="str">
        <f>IF(SUM(V58:V62)=0,"NO DATA",
IF(SUMPRODUCT({1;2;3;4;5},V58:V62)/SUM(V58:V62)&lt;=1,
"AVG POOR",
IF(SUMPRODUCT({1;2;3;4;5},V58:V62)/SUM(V58:V62)&lt;=2,
"AVG FAIR",
IF(SUMPRODUCT({1;2;3;4;5},V58:V62)/SUM(V58:V62)&lt;=3,
"AVG GOOD",
IF(SUMPRODUCT({1;2;3;4;5},V58:V62)/SUM(V58:V62)&lt;=4,
"AVG VERY GOOD",
"EXCELLENT")
)
)
)
)</f>
        <v>NO DATA</v>
      </c>
      <c r="W57" s="34" t="str">
        <f>IF(SUM(W58:W62)=0,"NO DATA",
IF(SUMPRODUCT({1;2;3;4;5},W58:W62)/SUM(W58:W62)&lt;=1,
"AVG POOR",
IF(SUMPRODUCT({1;2;3;4;5},W58:W62)/SUM(W58:W62)&lt;=2,
"AVG FAIR",
IF(SUMPRODUCT({1;2;3;4;5},W58:W62)/SUM(W58:W62)&lt;=3,
"AVG GOOD",
IF(SUMPRODUCT({1;2;3;4;5},W58:W62)/SUM(W58:W62)&lt;=4,
"AVG VERY GOOD",
"EXCELLENT")
)
)
)
)</f>
        <v>NO DATA</v>
      </c>
      <c r="X57" s="28" t="str">
        <f>IF(SUM(X58:X62)=0,"NO DATA",
IF(SUMPRODUCT({1;2;3;4;5},X58:X62)/SUM(X58:X62)&lt;=1,
"AVG POOR",
IF(SUMPRODUCT({1;2;3;4;5},X58:X62)/SUM(X58:X62)&lt;=2,
"AVG FAIR",
IF(SUMPRODUCT({1;2;3;4;5},X58:X62)/SUM(X58:X62)&lt;=3,
"AVG GOOD",
IF(SUMPRODUCT({1;2;3;4;5},X58:X62)/SUM(X58:X62)&lt;=4,
"AVG VERY GOOD",
"EXCELLENT")
)
)
)
)</f>
        <v>EXCELLENT</v>
      </c>
      <c r="Y57" s="28" t="str">
        <f>IF(SUM(Y58:Y62)=0,"NO DATA",
IF(SUMPRODUCT({1;2;3;4;5},Y58:Y62)/SUM(Y58:Y62)&lt;=1,
"AVG POOR",
IF(SUMPRODUCT({1;2;3;4;5},Y58:Y62)/SUM(Y58:Y62)&lt;=2,
"AVG FAIR",
IF(SUMPRODUCT({1;2;3;4;5},Y58:Y62)/SUM(Y58:Y62)&lt;=3,
"AVG GOOD",
IF(SUMPRODUCT({1;2;3;4;5},Y58:Y62)/SUM(Y58:Y62)&lt;=4,
"AVG VERY GOOD",
"EXCELLENT")
)
)
)
)</f>
        <v>EXCELLENT</v>
      </c>
      <c r="Z57" s="32" t="str">
        <f>IF(SUM(Z58:Z62)=0,"NO DATA",
IF(SUMPRODUCT({1;2;3;4;5},Z58:Z62)/SUM(Z58:Z62)&lt;=1,
"AVG POOR",
IF(SUMPRODUCT({1;2;3;4;5},Z58:Z62)/SUM(Z58:Z62)&lt;=2,
"AVG FAIR",
IF(SUMPRODUCT({1;2;3;4;5},Z58:Z62)/SUM(Z58:Z62)&lt;=3,
"AVG GOOD",
IF(SUMPRODUCT({1;2;3;4;5},Z58:Z62)/SUM(Z58:Z62)&lt;=4,
"AVG VERY GOOD",
"EXCELLENT")
)
)
)
)</f>
        <v>EXCELLENT</v>
      </c>
      <c r="AA57" s="28" t="str">
        <f>IF(SUM(AA58:AA62)=0,"NO DATA",
IF(SUMPRODUCT({1;2;3;4;5},AA58:AA62)/SUM(AA58:AA62)&lt;=1,
"AVG POOR",
IF(SUMPRODUCT({1;2;3;4;5},AA58:AA62)/SUM(AA58:AA62)&lt;=2,
"AVG FAIR",
IF(SUMPRODUCT({1;2;3;4;5},AA58:AA62)/SUM(AA58:AA62)&lt;=3,
"AVG GOOD",
IF(SUMPRODUCT({1;2;3;4;5},AA58:AA62)/SUM(AA58:AA62)&lt;=4,
"AVG VERY GOOD",
"EXCELLENT")
)
)
)
)</f>
        <v>EXCELLENT</v>
      </c>
      <c r="AB57" s="28" t="str">
        <f>IF(SUM(AB58:AB62)=0,"NO DATA",
IF(SUMPRODUCT({1;2;3;4;5},AB58:AB62)/SUM(AB58:AB62)&lt;=1,
"AVG POOR",
IF(SUMPRODUCT({1;2;3;4;5},AB58:AB62)/SUM(AB58:AB62)&lt;=2,
"AVG FAIR",
IF(SUMPRODUCT({1;2;3;4;5},AB58:AB62)/SUM(AB58:AB62)&lt;=3,
"AVG GOOD",
IF(SUMPRODUCT({1;2;3;4;5},AB58:AB62)/SUM(AB58:AB62)&lt;=4,
"AVG VERY GOOD",
"EXCELLENT")
)
)
)
)</f>
        <v>EXCELLENT</v>
      </c>
      <c r="AC57" s="33" t="str">
        <f>IF(SUM(AC58:AC62)=0,"NO DATA",
IF(SUMPRODUCT({1;2;3;4;5},AC58:AC62)/SUM(AC58:AC62)&lt;=1,
"AVG POOR",
IF(SUMPRODUCT({1;2;3;4;5},AC58:AC62)/SUM(AC58:AC62)&lt;=2,
"AVG FAIR",
IF(SUMPRODUCT({1;2;3;4;5},AC58:AC62)/SUM(AC58:AC62)&lt;=3,
"AVG GOOD",
IF(SUMPRODUCT({1;2;3;4;5},AC58:AC62)/SUM(AC58:AC62)&lt;=4,
"AVG VERY GOOD",
"EXCELLENT")
)
)
)
)</f>
        <v>NO DATA</v>
      </c>
      <c r="AD57" s="34" t="str">
        <f>IF(SUM(AD58:AD62)=0,"NO DATA",
IF(SUMPRODUCT({1;2;3;4;5},AD58:AD62)/SUM(AD58:AD62)&lt;=1,
"AVG POOR",
IF(SUMPRODUCT({1;2;3;4;5},AD58:AD62)/SUM(AD58:AD62)&lt;=2,
"AVG FAIR",
IF(SUMPRODUCT({1;2;3;4;5},AD58:AD62)/SUM(AD58:AD62)&lt;=3,
"AVG GOOD",
IF(SUMPRODUCT({1;2;3;4;5},AD58:AD62)/SUM(AD58:AD62)&lt;=4,
"AVG VERY GOOD",
"EXCELLENT")
)
)
)
)</f>
        <v>NO DATA</v>
      </c>
      <c r="AE57" s="28" t="str">
        <f>IF(SUM(AE58:AE62)=0,"NO DATA",
IF(SUMPRODUCT({1;2;3;4;5},AE58:AE62)/SUM(AE58:AE62)&lt;=1,
"AVG POOR",
IF(SUMPRODUCT({1;2;3;4;5},AE58:AE62)/SUM(AE58:AE62)&lt;=2,
"AVG FAIR",
IF(SUMPRODUCT({1;2;3;4;5},AE58:AE62)/SUM(AE58:AE62)&lt;=3,
"AVG GOOD",
IF(SUMPRODUCT({1;2;3;4;5},AE58:AE62)/SUM(AE58:AE62)&lt;=4,
"AVG VERY GOOD",
"EXCELLENT")
)
)
)
)</f>
        <v>EXCELLENT</v>
      </c>
      <c r="AF57" s="28" t="str">
        <f>IF(SUM(AF58:AF62)=0,"NO DATA",
IF(SUMPRODUCT({1;2;3;4;5},AF58:AF62)/SUM(AF58:AF62)&lt;=1,
"AVG POOR",
IF(SUMPRODUCT({1;2;3;4;5},AF58:AF62)/SUM(AF58:AF62)&lt;=2,
"AVG FAIR",
IF(SUMPRODUCT({1;2;3;4;5},AF58:AF62)/SUM(AF58:AF62)&lt;=3,
"AVG GOOD",
IF(SUMPRODUCT({1;2;3;4;5},AF58:AF62)/SUM(AF58:AF62)&lt;=4,
"AVG VERY GOOD",
"EXCELLENT")
)
)
)
)</f>
        <v>EXCELLENT</v>
      </c>
      <c r="AG57" s="28" t="str">
        <f>IF(SUM(AG58:AG62)=0,"NO DATA",
IF(SUMPRODUCT({1;2;3;4;5},AG58:AG62)/SUM(AG58:AG62)&lt;=1,
"AVG POOR",
IF(SUMPRODUCT({1;2;3;4;5},AG58:AG62)/SUM(AG58:AG62)&lt;=2,
"AVG FAIR",
IF(SUMPRODUCT({1;2;3;4;5},AG58:AG62)/SUM(AG58:AG62)&lt;=3,
"AVG GOOD",
IF(SUMPRODUCT({1;2;3;4;5},AG58:AG62)/SUM(AG58:AG62)&lt;=4,
"AVG VERY GOOD",
"EXCELLENT")
)
)
)
)</f>
        <v>EXCELLENT</v>
      </c>
    </row>
    <row r="58" spans="1:33" x14ac:dyDescent="0.3">
      <c r="B58" s="8" t="s">
        <v>10</v>
      </c>
      <c r="C58">
        <v>2</v>
      </c>
      <c r="D58">
        <v>2</v>
      </c>
      <c r="E58">
        <v>0</v>
      </c>
      <c r="F58">
        <v>2</v>
      </c>
      <c r="G58">
        <v>2</v>
      </c>
      <c r="H58" s="21">
        <v>0</v>
      </c>
      <c r="I58" s="22">
        <v>0</v>
      </c>
      <c r="J58">
        <v>5</v>
      </c>
      <c r="K58">
        <v>0</v>
      </c>
      <c r="L58">
        <v>2</v>
      </c>
      <c r="M58">
        <v>0</v>
      </c>
      <c r="N58">
        <v>4</v>
      </c>
      <c r="O58" s="21">
        <v>0</v>
      </c>
      <c r="P58" s="22">
        <v>0</v>
      </c>
      <c r="Q58">
        <v>2</v>
      </c>
      <c r="R58">
        <v>4</v>
      </c>
      <c r="S58">
        <v>4</v>
      </c>
      <c r="T58">
        <v>5</v>
      </c>
      <c r="U58">
        <v>3</v>
      </c>
      <c r="V58" s="21">
        <v>0</v>
      </c>
      <c r="W58" s="22">
        <v>0</v>
      </c>
      <c r="X58">
        <v>4</v>
      </c>
      <c r="Y58">
        <v>0</v>
      </c>
      <c r="Z58">
        <v>4</v>
      </c>
      <c r="AA58">
        <v>0</v>
      </c>
      <c r="AB58">
        <v>4</v>
      </c>
      <c r="AC58" s="21">
        <v>0</v>
      </c>
      <c r="AD58" s="22">
        <v>0</v>
      </c>
      <c r="AE58">
        <v>2</v>
      </c>
      <c r="AF58">
        <v>0</v>
      </c>
      <c r="AG58">
        <v>1</v>
      </c>
    </row>
    <row r="59" spans="1:33" x14ac:dyDescent="0.3">
      <c r="B59" s="8" t="s">
        <v>11</v>
      </c>
      <c r="C59">
        <v>27</v>
      </c>
      <c r="D59">
        <v>19</v>
      </c>
      <c r="E59">
        <v>17</v>
      </c>
      <c r="F59">
        <v>12</v>
      </c>
      <c r="G59">
        <v>26</v>
      </c>
      <c r="H59" s="21">
        <v>0</v>
      </c>
      <c r="I59" s="22">
        <v>0</v>
      </c>
      <c r="J59">
        <v>21</v>
      </c>
      <c r="K59">
        <v>12</v>
      </c>
      <c r="L59">
        <v>16</v>
      </c>
      <c r="M59">
        <v>26</v>
      </c>
      <c r="N59">
        <v>27</v>
      </c>
      <c r="O59" s="21">
        <v>0</v>
      </c>
      <c r="P59" s="22">
        <v>0</v>
      </c>
      <c r="Q59">
        <v>12</v>
      </c>
      <c r="R59">
        <v>23</v>
      </c>
      <c r="S59">
        <v>24</v>
      </c>
      <c r="T59">
        <v>18</v>
      </c>
      <c r="U59">
        <v>28</v>
      </c>
      <c r="V59" s="21">
        <v>0</v>
      </c>
      <c r="W59" s="22">
        <v>0</v>
      </c>
      <c r="X59">
        <v>20</v>
      </c>
      <c r="Y59">
        <v>22</v>
      </c>
      <c r="Z59">
        <v>10</v>
      </c>
      <c r="AA59">
        <v>10</v>
      </c>
      <c r="AB59">
        <v>15</v>
      </c>
      <c r="AC59" s="21">
        <v>0</v>
      </c>
      <c r="AD59" s="22">
        <v>0</v>
      </c>
      <c r="AE59">
        <v>16</v>
      </c>
      <c r="AF59">
        <v>15</v>
      </c>
      <c r="AG59">
        <v>14</v>
      </c>
    </row>
    <row r="60" spans="1:33" x14ac:dyDescent="0.3">
      <c r="B60" s="8" t="s">
        <v>12</v>
      </c>
      <c r="C60">
        <v>68</v>
      </c>
      <c r="D60">
        <v>72</v>
      </c>
      <c r="E60">
        <v>72</v>
      </c>
      <c r="F60">
        <v>64</v>
      </c>
      <c r="G60">
        <v>69</v>
      </c>
      <c r="H60" s="21">
        <v>0</v>
      </c>
      <c r="I60" s="22">
        <v>0</v>
      </c>
      <c r="J60">
        <v>67</v>
      </c>
      <c r="K60">
        <v>73</v>
      </c>
      <c r="L60">
        <v>76</v>
      </c>
      <c r="M60">
        <v>63</v>
      </c>
      <c r="N60">
        <v>76</v>
      </c>
      <c r="O60" s="21">
        <v>0</v>
      </c>
      <c r="P60" s="22">
        <v>0</v>
      </c>
      <c r="Q60">
        <v>72</v>
      </c>
      <c r="R60">
        <v>76</v>
      </c>
      <c r="S60">
        <v>75</v>
      </c>
      <c r="T60">
        <v>90</v>
      </c>
      <c r="U60">
        <v>89</v>
      </c>
      <c r="V60" s="21">
        <v>0</v>
      </c>
      <c r="W60" s="22">
        <v>0</v>
      </c>
      <c r="X60">
        <v>73</v>
      </c>
      <c r="Y60">
        <v>82</v>
      </c>
      <c r="Z60">
        <v>62</v>
      </c>
      <c r="AA60">
        <v>76</v>
      </c>
      <c r="AB60">
        <v>74</v>
      </c>
      <c r="AC60" s="21">
        <v>0</v>
      </c>
      <c r="AD60" s="22">
        <v>0</v>
      </c>
      <c r="AE60">
        <v>84</v>
      </c>
      <c r="AF60">
        <v>84</v>
      </c>
      <c r="AG60">
        <v>86</v>
      </c>
    </row>
    <row r="61" spans="1:33" x14ac:dyDescent="0.3">
      <c r="B61" s="8" t="s">
        <v>13</v>
      </c>
      <c r="C61">
        <v>133</v>
      </c>
      <c r="D61">
        <v>211</v>
      </c>
      <c r="E61">
        <v>108</v>
      </c>
      <c r="F61">
        <v>162</v>
      </c>
      <c r="G61">
        <v>206</v>
      </c>
      <c r="H61" s="21">
        <v>0</v>
      </c>
      <c r="I61" s="22">
        <v>0</v>
      </c>
      <c r="J61">
        <v>184</v>
      </c>
      <c r="K61">
        <v>272</v>
      </c>
      <c r="L61">
        <v>131</v>
      </c>
      <c r="M61">
        <v>274</v>
      </c>
      <c r="N61">
        <v>271</v>
      </c>
      <c r="O61" s="21">
        <v>0</v>
      </c>
      <c r="P61" s="22">
        <v>0</v>
      </c>
      <c r="Q61">
        <v>229</v>
      </c>
      <c r="R61">
        <v>298</v>
      </c>
      <c r="S61">
        <v>214</v>
      </c>
      <c r="T61">
        <v>144</v>
      </c>
      <c r="U61">
        <v>120</v>
      </c>
      <c r="V61" s="21">
        <v>0</v>
      </c>
      <c r="W61" s="22">
        <v>0</v>
      </c>
      <c r="X61">
        <v>276</v>
      </c>
      <c r="Y61">
        <v>212</v>
      </c>
      <c r="Z61">
        <v>227</v>
      </c>
      <c r="AA61">
        <v>188</v>
      </c>
      <c r="AB61">
        <v>115</v>
      </c>
      <c r="AC61" s="21">
        <v>0</v>
      </c>
      <c r="AD61" s="22">
        <v>0</v>
      </c>
      <c r="AE61">
        <v>118</v>
      </c>
      <c r="AF61">
        <v>216</v>
      </c>
      <c r="AG61">
        <v>278</v>
      </c>
    </row>
    <row r="62" spans="1:33" x14ac:dyDescent="0.3">
      <c r="B62" s="8" t="s">
        <v>14</v>
      </c>
      <c r="C62">
        <v>452</v>
      </c>
      <c r="D62">
        <v>471</v>
      </c>
      <c r="E62">
        <v>348</v>
      </c>
      <c r="F62">
        <v>434</v>
      </c>
      <c r="G62">
        <v>479</v>
      </c>
      <c r="H62" s="21">
        <v>0</v>
      </c>
      <c r="I62" s="22">
        <v>0</v>
      </c>
      <c r="J62">
        <v>498</v>
      </c>
      <c r="K62">
        <v>480</v>
      </c>
      <c r="L62">
        <v>441</v>
      </c>
      <c r="M62">
        <v>441</v>
      </c>
      <c r="N62">
        <v>326</v>
      </c>
      <c r="O62" s="21">
        <v>0</v>
      </c>
      <c r="P62" s="22">
        <v>0</v>
      </c>
      <c r="Q62">
        <v>428</v>
      </c>
      <c r="R62">
        <v>300</v>
      </c>
      <c r="S62">
        <v>430</v>
      </c>
      <c r="T62">
        <v>417</v>
      </c>
      <c r="U62">
        <v>307</v>
      </c>
      <c r="V62" s="21">
        <v>0</v>
      </c>
      <c r="W62" s="22">
        <v>0</v>
      </c>
      <c r="X62">
        <v>330</v>
      </c>
      <c r="Y62">
        <v>460</v>
      </c>
      <c r="Z62">
        <v>366</v>
      </c>
      <c r="AA62">
        <v>314</v>
      </c>
      <c r="AB62">
        <v>301</v>
      </c>
      <c r="AC62" s="21">
        <v>0</v>
      </c>
      <c r="AD62" s="22">
        <v>0</v>
      </c>
      <c r="AE62">
        <v>489</v>
      </c>
      <c r="AF62">
        <v>315</v>
      </c>
      <c r="AG62">
        <v>493</v>
      </c>
    </row>
    <row r="63" spans="1:33" x14ac:dyDescent="0.3">
      <c r="A63" s="10" t="s">
        <v>16</v>
      </c>
      <c r="B63" s="2" t="str">
        <f>B20</f>
        <v>Cockrell Hill</v>
      </c>
      <c r="C63" s="28" t="str">
        <f>IF(SUM(C64:C68)=0,"NO DATA",
IF(SUMPRODUCT({1;2;3;4;5},C64:C68)/SUM(C64:C68)&lt;=1,
"AVG POOR",
IF(SUMPRODUCT({1;2;3;4;5},C64:C68)/SUM(C64:C68)&lt;=2,
"AVG FAIR",
IF(SUMPRODUCT({1;2;3;4;5},C64:C68)/SUM(C64:C68)&lt;=3,
"AVG GOOD",
IF(SUMPRODUCT({1;2;3;4;5},C64:C68)/SUM(C64:C68)&lt;=4,
"AVG VERY GOOD",
"EXCELLENT")
)
)
)
)</f>
        <v>AVG VERY GOOD</v>
      </c>
      <c r="D63" s="28" t="str">
        <f>IF(SUM(D64:D68)=0,"NO DATA",
IF(SUMPRODUCT({1;2;3;4;5},D64:D68)/SUM(D64:D68)&lt;=1,
"AVG POOR",
IF(SUMPRODUCT({1;2;3;4;5},D64:D68)/SUM(D64:D68)&lt;=2,
"AVG FAIR",
IF(SUMPRODUCT({1;2;3;4;5},D64:D68)/SUM(D64:D68)&lt;=3,
"AVG GOOD",
IF(SUMPRODUCT({1;2;3;4;5},D64:D68)/SUM(D64:D68)&lt;=4,
"AVG VERY GOOD",
"EXCELLENT")
)
)
)
)</f>
        <v>AVG VERY GOOD</v>
      </c>
      <c r="E63" s="28" t="str">
        <f>IF(SUM(E64:E68)=0,"NO DATA",
IF(SUMPRODUCT({1;2;3;4;5},E64:E68)/SUM(E64:E68)&lt;=1,
"AVG POOR",
IF(SUMPRODUCT({1;2;3;4;5},E64:E68)/SUM(E64:E68)&lt;=2,
"AVG FAIR",
IF(SUMPRODUCT({1;2;3;4;5},E64:E68)/SUM(E64:E68)&lt;=3,
"AVG GOOD",
IF(SUMPRODUCT({1;2;3;4;5},E64:E68)/SUM(E64:E68)&lt;=4,
"AVG VERY GOOD",
"EXCELLENT")
)
)
)
)</f>
        <v>AVG VERY GOOD</v>
      </c>
      <c r="F63" s="28" t="str">
        <f>IF(SUM(F64:F68)=0,"NO DATA",
IF(SUMPRODUCT({1;2;3;4;5},F64:F68)/SUM(F64:F68)&lt;=1,
"AVG POOR",
IF(SUMPRODUCT({1;2;3;4;5},F64:F68)/SUM(F64:F68)&lt;=2,
"AVG FAIR",
IF(SUMPRODUCT({1;2;3;4;5},F64:F68)/SUM(F64:F68)&lt;=3,
"AVG GOOD",
IF(SUMPRODUCT({1;2;3;4;5},F64:F68)/SUM(F64:F68)&lt;=4,
"AVG VERY GOOD",
"EXCELLENT")
)
)
)
)</f>
        <v>AVG VERY GOOD</v>
      </c>
      <c r="G63" s="28" t="str">
        <f>IF(SUM(G64:G68)=0,"NO DATA",
IF(SUMPRODUCT({1;2;3;4;5},G64:G68)/SUM(G64:G68)&lt;=1,
"AVG POOR",
IF(SUMPRODUCT({1;2;3;4;5},G64:G68)/SUM(G64:G68)&lt;=2,
"AVG FAIR",
IF(SUMPRODUCT({1;2;3;4;5},G64:G68)/SUM(G64:G68)&lt;=3,
"AVG GOOD",
IF(SUMPRODUCT({1;2;3;4;5},G64:G68)/SUM(G64:G68)&lt;=4,
"AVG VERY GOOD",
"EXCELLENT")
)
)
)
)</f>
        <v>AVG VERY GOOD</v>
      </c>
      <c r="H63" s="33" t="str">
        <f>IF(SUM(H64:H68)=0,"NO DATA",
IF(SUMPRODUCT({1;2;3;4;5},H64:H68)/SUM(H64:H68)&lt;=1,
"AVG POOR",
IF(SUMPRODUCT({1;2;3;4;5},H64:H68)/SUM(H64:H68)&lt;=2,
"AVG FAIR",
IF(SUMPRODUCT({1;2;3;4;5},H64:H68)/SUM(H64:H68)&lt;=3,
"AVG GOOD",
IF(SUMPRODUCT({1;2;3;4;5},H64:H68)/SUM(H64:H68)&lt;=4,
"AVG VERY GOOD",
"EXCELLENT")
)
)
)
)</f>
        <v>NO DATA</v>
      </c>
      <c r="I63" s="34" t="str">
        <f>IF(SUM(I64:I68)=0,"NO DATA",
IF(SUMPRODUCT({1;2;3;4;5},I64:I68)/SUM(I64:I68)&lt;=1,
"AVG POOR",
IF(SUMPRODUCT({1;2;3;4;5},I64:I68)/SUM(I64:I68)&lt;=2,
"AVG FAIR",
IF(SUMPRODUCT({1;2;3;4;5},I64:I68)/SUM(I64:I68)&lt;=3,
"AVG GOOD",
IF(SUMPRODUCT({1;2;3;4;5},I64:I68)/SUM(I64:I68)&lt;=4,
"AVG VERY GOOD",
"EXCELLENT")
)
)
)
)</f>
        <v>NO DATA</v>
      </c>
      <c r="J63" s="28" t="str">
        <f>IF(SUM(J64:J68)=0,"NO DATA",
IF(SUMPRODUCT({1;2;3;4;5},J64:J68)/SUM(J64:J68)&lt;=1,
"AVG POOR",
IF(SUMPRODUCT({1;2;3;4;5},J64:J68)/SUM(J64:J68)&lt;=2,
"AVG FAIR",
IF(SUMPRODUCT({1;2;3;4;5},J64:J68)/SUM(J64:J68)&lt;=3,
"AVG GOOD",
IF(SUMPRODUCT({1;2;3;4;5},J64:J68)/SUM(J64:J68)&lt;=4,
"AVG VERY GOOD",
"EXCELLENT")
)
)
)
)</f>
        <v>AVG VERY GOOD</v>
      </c>
      <c r="K63" s="28" t="str">
        <f>IF(SUM(K64:K68)=0,"NO DATA",
IF(SUMPRODUCT({1;2;3;4;5},K64:K68)/SUM(K64:K68)&lt;=1,
"AVG POOR",
IF(SUMPRODUCT({1;2;3;4;5},K64:K68)/SUM(K64:K68)&lt;=2,
"AVG FAIR",
IF(SUMPRODUCT({1;2;3;4;5},K64:K68)/SUM(K64:K68)&lt;=3,
"AVG GOOD",
IF(SUMPRODUCT({1;2;3;4;5},K64:K68)/SUM(K64:K68)&lt;=4,
"AVG VERY GOOD",
"EXCELLENT")
)
)
)
)</f>
        <v>EXCELLENT</v>
      </c>
      <c r="L63" s="28" t="str">
        <f>IF(SUM(L64:L68)=0,"NO DATA",
IF(SUMPRODUCT({1;2;3;4;5},L64:L68)/SUM(L64:L68)&lt;=1,
"AVG POOR",
IF(SUMPRODUCT({1;2;3;4;5},L64:L68)/SUM(L64:L68)&lt;=2,
"AVG FAIR",
IF(SUMPRODUCT({1;2;3;4;5},L64:L68)/SUM(L64:L68)&lt;=3,
"AVG GOOD",
IF(SUMPRODUCT({1;2;3;4;5},L64:L68)/SUM(L64:L68)&lt;=4,
"AVG VERY GOOD",
"EXCELLENT")
)
)
)
)</f>
        <v>AVG VERY GOOD</v>
      </c>
      <c r="M63" s="28" t="str">
        <f>IF(SUM(M64:M68)=0,"NO DATA",
IF(SUMPRODUCT({1;2;3;4;5},M64:M68)/SUM(M64:M68)&lt;=1,
"AVG POOR",
IF(SUMPRODUCT({1;2;3;4;5},M64:M68)/SUM(M64:M68)&lt;=2,
"AVG FAIR",
IF(SUMPRODUCT({1;2;3;4;5},M64:M68)/SUM(M64:M68)&lt;=3,
"AVG GOOD",
IF(SUMPRODUCT({1;2;3;4;5},M64:M68)/SUM(M64:M68)&lt;=4,
"AVG VERY GOOD",
"EXCELLENT")
)
)
)
)</f>
        <v>AVG VERY GOOD</v>
      </c>
      <c r="N63" s="28" t="str">
        <f>IF(SUM(N64:N68)=0,"NO DATA",
IF(SUMPRODUCT({1;2;3;4;5},N64:N68)/SUM(N64:N68)&lt;=1,
"AVG POOR",
IF(SUMPRODUCT({1;2;3;4;5},N64:N68)/SUM(N64:N68)&lt;=2,
"AVG FAIR",
IF(SUMPRODUCT({1;2;3;4;5},N64:N68)/SUM(N64:N68)&lt;=3,
"AVG GOOD",
IF(SUMPRODUCT({1;2;3;4;5},N64:N68)/SUM(N64:N68)&lt;=4,
"AVG VERY GOOD",
"EXCELLENT")
)
)
)
)</f>
        <v>AVG VERY GOOD</v>
      </c>
      <c r="O63" s="33" t="str">
        <f>IF(SUM(O64:O68)=0,"NO DATA",
IF(SUMPRODUCT({1;2;3;4;5},O64:O68)/SUM(O64:O68)&lt;=1,
"AVG POOR",
IF(SUMPRODUCT({1;2;3;4;5},O64:O68)/SUM(O64:O68)&lt;=2,
"AVG FAIR",
IF(SUMPRODUCT({1;2;3;4;5},O64:O68)/SUM(O64:O68)&lt;=3,
"AVG GOOD",
IF(SUMPRODUCT({1;2;3;4;5},O64:O68)/SUM(O64:O68)&lt;=4,
"AVG VERY GOOD",
"EXCELLENT")
)
)
)
)</f>
        <v>NO DATA</v>
      </c>
      <c r="P63" s="34" t="str">
        <f>IF(SUM(P64:P68)=0,"NO DATA",
IF(SUMPRODUCT({1;2;3;4;5},P64:P68)/SUM(P64:P68)&lt;=1,
"AVG POOR",
IF(SUMPRODUCT({1;2;3;4;5},P64:P68)/SUM(P64:P68)&lt;=2,
"AVG FAIR",
IF(SUMPRODUCT({1;2;3;4;5},P64:P68)/SUM(P64:P68)&lt;=3,
"AVG GOOD",
IF(SUMPRODUCT({1;2;3;4;5},P64:P68)/SUM(P64:P68)&lt;=4,
"AVG VERY GOOD",
"EXCELLENT")
)
)
)
)</f>
        <v>NO DATA</v>
      </c>
      <c r="Q63" s="28" t="str">
        <f>IF(SUM(Q64:Q68)=0,"NO DATA",
IF(SUMPRODUCT({1;2;3;4;5},Q64:Q68)/SUM(Q64:Q68)&lt;=1,
"AVG POOR",
IF(SUMPRODUCT({1;2;3;4;5},Q64:Q68)/SUM(Q64:Q68)&lt;=2,
"AVG FAIR",
IF(SUMPRODUCT({1;2;3;4;5},Q64:Q68)/SUM(Q64:Q68)&lt;=3,
"AVG GOOD",
IF(SUMPRODUCT({1;2;3;4;5},Q64:Q68)/SUM(Q64:Q68)&lt;=4,
"AVG VERY GOOD",
"EXCELLENT")
)
)
)
)</f>
        <v>AVG VERY GOOD</v>
      </c>
      <c r="R63" s="28" t="str">
        <f>IF(SUM(R64:R68)=0,"NO DATA",
IF(SUMPRODUCT({1;2;3;4;5},R64:R68)/SUM(R64:R68)&lt;=1,
"AVG POOR",
IF(SUMPRODUCT({1;2;3;4;5},R64:R68)/SUM(R64:R68)&lt;=2,
"AVG FAIR",
IF(SUMPRODUCT({1;2;3;4;5},R64:R68)/SUM(R64:R68)&lt;=3,
"AVG GOOD",
IF(SUMPRODUCT({1;2;3;4;5},R64:R68)/SUM(R64:R68)&lt;=4,
"AVG VERY GOOD",
"EXCELLENT")
)
)
)
)</f>
        <v>EXCELLENT</v>
      </c>
      <c r="S63" s="28" t="str">
        <f>IF(SUM(S64:S68)=0,"NO DATA",
IF(SUMPRODUCT({1;2;3;4;5},S64:S68)/SUM(S64:S68)&lt;=1,
"AVG POOR",
IF(SUMPRODUCT({1;2;3;4;5},S64:S68)/SUM(S64:S68)&lt;=2,
"AVG FAIR",
IF(SUMPRODUCT({1;2;3;4;5},S64:S68)/SUM(S64:S68)&lt;=3,
"AVG GOOD",
IF(SUMPRODUCT({1;2;3;4;5},S64:S68)/SUM(S64:S68)&lt;=4,
"AVG VERY GOOD",
"EXCELLENT")
)
)
)
)</f>
        <v>EXCELLENT</v>
      </c>
      <c r="T63" s="28" t="str">
        <f>IF(SUM(T64:T68)=0,"NO DATA",
IF(SUMPRODUCT({1;2;3;4;5},T64:T68)/SUM(T64:T68)&lt;=1,
"AVG POOR",
IF(SUMPRODUCT({1;2;3;4;5},T64:T68)/SUM(T64:T68)&lt;=2,
"AVG FAIR",
IF(SUMPRODUCT({1;2;3;4;5},T64:T68)/SUM(T64:T68)&lt;=3,
"AVG GOOD",
IF(SUMPRODUCT({1;2;3;4;5},T64:T68)/SUM(T64:T68)&lt;=4,
"AVG VERY GOOD",
"EXCELLENT")
)
)
)
)</f>
        <v>AVG VERY GOOD</v>
      </c>
      <c r="U63" s="28" t="str">
        <f>IF(SUM(U64:U68)=0,"NO DATA",
IF(SUMPRODUCT({1;2;3;4;5},U64:U68)/SUM(U64:U68)&lt;=1,
"AVG POOR",
IF(SUMPRODUCT({1;2;3;4;5},U64:U68)/SUM(U64:U68)&lt;=2,
"AVG FAIR",
IF(SUMPRODUCT({1;2;3;4;5},U64:U68)/SUM(U64:U68)&lt;=3,
"AVG GOOD",
IF(SUMPRODUCT({1;2;3;4;5},U64:U68)/SUM(U64:U68)&lt;=4,
"AVG VERY GOOD",
"EXCELLENT")
)
)
)
)</f>
        <v>EXCELLENT</v>
      </c>
      <c r="V63" s="33" t="str">
        <f>IF(SUM(V64:V68)=0,"NO DATA",
IF(SUMPRODUCT({1;2;3;4;5},V64:V68)/SUM(V64:V68)&lt;=1,
"AVG POOR",
IF(SUMPRODUCT({1;2;3;4;5},V64:V68)/SUM(V64:V68)&lt;=2,
"AVG FAIR",
IF(SUMPRODUCT({1;2;3;4;5},V64:V68)/SUM(V64:V68)&lt;=3,
"AVG GOOD",
IF(SUMPRODUCT({1;2;3;4;5},V64:V68)/SUM(V64:V68)&lt;=4,
"AVG VERY GOOD",
"EXCELLENT")
)
)
)
)</f>
        <v>NO DATA</v>
      </c>
      <c r="W63" s="34" t="str">
        <f>IF(SUM(W64:W68)=0,"NO DATA",
IF(SUMPRODUCT({1;2;3;4;5},W64:W68)/SUM(W64:W68)&lt;=1,
"AVG POOR",
IF(SUMPRODUCT({1;2;3;4;5},W64:W68)/SUM(W64:W68)&lt;=2,
"AVG FAIR",
IF(SUMPRODUCT({1;2;3;4;5},W64:W68)/SUM(W64:W68)&lt;=3,
"AVG GOOD",
IF(SUMPRODUCT({1;2;3;4;5},W64:W68)/SUM(W64:W68)&lt;=4,
"AVG VERY GOOD",
"EXCELLENT")
)
)
)
)</f>
        <v>NO DATA</v>
      </c>
      <c r="X63" s="28" t="str">
        <f>IF(SUM(X64:X68)=0,"NO DATA",
IF(SUMPRODUCT({1;2;3;4;5},X64:X68)/SUM(X64:X68)&lt;=1,
"AVG POOR",
IF(SUMPRODUCT({1;2;3;4;5},X64:X68)/SUM(X64:X68)&lt;=2,
"AVG FAIR",
IF(SUMPRODUCT({1;2;3;4;5},X64:X68)/SUM(X64:X68)&lt;=3,
"AVG GOOD",
IF(SUMPRODUCT({1;2;3;4;5},X64:X68)/SUM(X64:X68)&lt;=4,
"AVG VERY GOOD",
"EXCELLENT")
)
)
)
)</f>
        <v>AVG VERY GOOD</v>
      </c>
      <c r="Y63" s="28" t="str">
        <f>IF(SUM(Y64:Y68)=0,"NO DATA",
IF(SUMPRODUCT({1;2;3;4;5},Y64:Y68)/SUM(Y64:Y68)&lt;=1,
"AVG POOR",
IF(SUMPRODUCT({1;2;3;4;5},Y64:Y68)/SUM(Y64:Y68)&lt;=2,
"AVG FAIR",
IF(SUMPRODUCT({1;2;3;4;5},Y64:Y68)/SUM(Y64:Y68)&lt;=3,
"AVG GOOD",
IF(SUMPRODUCT({1;2;3;4;5},Y64:Y68)/SUM(Y64:Y68)&lt;=4,
"AVG VERY GOOD",
"EXCELLENT")
)
)
)
)</f>
        <v>AVG VERY GOOD</v>
      </c>
      <c r="Z63" s="28" t="str">
        <f>IF(SUM(Z64:Z68)=0,"NO DATA",
IF(SUMPRODUCT({1;2;3;4;5},Z64:Z68)/SUM(Z64:Z68)&lt;=1,
"AVG POOR",
IF(SUMPRODUCT({1;2;3;4;5},Z64:Z68)/SUM(Z64:Z68)&lt;=2,
"AVG FAIR",
IF(SUMPRODUCT({1;2;3;4;5},Z64:Z68)/SUM(Z64:Z68)&lt;=3,
"AVG GOOD",
IF(SUMPRODUCT({1;2;3;4;5},Z64:Z68)/SUM(Z64:Z68)&lt;=4,
"AVG VERY GOOD",
"EXCELLENT")
)
)
)
)</f>
        <v>EXCELLENT</v>
      </c>
      <c r="AA63" s="28" t="str">
        <f>IF(SUM(AA64:AA68)=0,"NO DATA",
IF(SUMPRODUCT({1;2;3;4;5},AA64:AA68)/SUM(AA64:AA68)&lt;=1,
"AVG POOR",
IF(SUMPRODUCT({1;2;3;4;5},AA64:AA68)/SUM(AA64:AA68)&lt;=2,
"AVG FAIR",
IF(SUMPRODUCT({1;2;3;4;5},AA64:AA68)/SUM(AA64:AA68)&lt;=3,
"AVG GOOD",
IF(SUMPRODUCT({1;2;3;4;5},AA64:AA68)/SUM(AA64:AA68)&lt;=4,
"AVG VERY GOOD",
"EXCELLENT")
)
)
)
)</f>
        <v>AVG VERY GOOD</v>
      </c>
      <c r="AB63" s="28" t="str">
        <f>IF(SUM(AB64:AB68)=0,"NO DATA",
IF(SUMPRODUCT({1;2;3;4;5},AB64:AB68)/SUM(AB64:AB68)&lt;=1,
"AVG POOR",
IF(SUMPRODUCT({1;2;3;4;5},AB64:AB68)/SUM(AB64:AB68)&lt;=2,
"AVG FAIR",
IF(SUMPRODUCT({1;2;3;4;5},AB64:AB68)/SUM(AB64:AB68)&lt;=3,
"AVG GOOD",
IF(SUMPRODUCT({1;2;3;4;5},AB64:AB68)/SUM(AB64:AB68)&lt;=4,
"AVG VERY GOOD",
"EXCELLENT")
)
)
)
)</f>
        <v>AVG VERY GOOD</v>
      </c>
      <c r="AC63" s="33" t="str">
        <f>IF(SUM(AC64:AC68)=0,"NO DATA",
IF(SUMPRODUCT({1;2;3;4;5},AC64:AC68)/SUM(AC64:AC68)&lt;=1,
"AVG POOR",
IF(SUMPRODUCT({1;2;3;4;5},AC64:AC68)/SUM(AC64:AC68)&lt;=2,
"AVG FAIR",
IF(SUMPRODUCT({1;2;3;4;5},AC64:AC68)/SUM(AC64:AC68)&lt;=3,
"AVG GOOD",
IF(SUMPRODUCT({1;2;3;4;5},AC64:AC68)/SUM(AC64:AC68)&lt;=4,
"AVG VERY GOOD",
"EXCELLENT")
)
)
)
)</f>
        <v>NO DATA</v>
      </c>
      <c r="AD63" s="34" t="str">
        <f>IF(SUM(AD64:AD68)=0,"NO DATA",
IF(SUMPRODUCT({1;2;3;4;5},AD64:AD68)/SUM(AD64:AD68)&lt;=1,
"AVG POOR",
IF(SUMPRODUCT({1;2;3;4;5},AD64:AD68)/SUM(AD64:AD68)&lt;=2,
"AVG FAIR",
IF(SUMPRODUCT({1;2;3;4;5},AD64:AD68)/SUM(AD64:AD68)&lt;=3,
"AVG GOOD",
IF(SUMPRODUCT({1;2;3;4;5},AD64:AD68)/SUM(AD64:AD68)&lt;=4,
"AVG VERY GOOD",
"EXCELLENT")
)
)
)
)</f>
        <v>NO DATA</v>
      </c>
      <c r="AE63" s="28" t="str">
        <f>IF(SUM(AE64:AE68)=0,"NO DATA",
IF(SUMPRODUCT({1;2;3;4;5},AE64:AE68)/SUM(AE64:AE68)&lt;=1,
"AVG POOR",
IF(SUMPRODUCT({1;2;3;4;5},AE64:AE68)/SUM(AE64:AE68)&lt;=2,
"AVG FAIR",
IF(SUMPRODUCT({1;2;3;4;5},AE64:AE68)/SUM(AE64:AE68)&lt;=3,
"AVG GOOD",
IF(SUMPRODUCT({1;2;3;4;5},AE64:AE68)/SUM(AE64:AE68)&lt;=4,
"AVG VERY GOOD",
"EXCELLENT")
)
)
)
)</f>
        <v>AVG VERY GOOD</v>
      </c>
      <c r="AF63" s="28" t="str">
        <f>IF(SUM(AF64:AF68)=0,"NO DATA",
IF(SUMPRODUCT({1;2;3;4;5},AF64:AF68)/SUM(AF64:AF68)&lt;=1,
"AVG POOR",
IF(SUMPRODUCT({1;2;3;4;5},AF64:AF68)/SUM(AF64:AF68)&lt;=2,
"AVG FAIR",
IF(SUMPRODUCT({1;2;3;4;5},AF64:AF68)/SUM(AF64:AF68)&lt;=3,
"AVG GOOD",
IF(SUMPRODUCT({1;2;3;4;5},AF64:AF68)/SUM(AF64:AF68)&lt;=4,
"AVG VERY GOOD",
"EXCELLENT")
)
)
)
)</f>
        <v>AVG VERY GOOD</v>
      </c>
      <c r="AG63" s="28" t="str">
        <f>IF(SUM(AG64:AG68)=0,"NO DATA",
IF(SUMPRODUCT({1;2;3;4;5},AG64:AG68)/SUM(AG64:AG68)&lt;=1,
"AVG POOR",
IF(SUMPRODUCT({1;2;3;4;5},AG64:AG68)/SUM(AG64:AG68)&lt;=2,
"AVG FAIR",
IF(SUMPRODUCT({1;2;3;4;5},AG64:AG68)/SUM(AG64:AG68)&lt;=3,
"AVG GOOD",
IF(SUMPRODUCT({1;2;3;4;5},AG64:AG68)/SUM(AG64:AG68)&lt;=4,
"AVG VERY GOOD",
"EXCELLENT")
)
)
)
)</f>
        <v>AVG VERY GOOD</v>
      </c>
    </row>
    <row r="64" spans="1:33" x14ac:dyDescent="0.3">
      <c r="B64" s="8" t="s">
        <v>10</v>
      </c>
      <c r="C64">
        <v>19</v>
      </c>
      <c r="D64">
        <v>11</v>
      </c>
      <c r="E64">
        <v>30</v>
      </c>
      <c r="F64">
        <v>16</v>
      </c>
      <c r="G64">
        <v>18</v>
      </c>
      <c r="H64" s="21">
        <v>0</v>
      </c>
      <c r="I64" s="22">
        <v>0</v>
      </c>
      <c r="J64">
        <v>3</v>
      </c>
      <c r="K64">
        <v>18</v>
      </c>
      <c r="L64">
        <v>6</v>
      </c>
      <c r="M64">
        <v>17</v>
      </c>
      <c r="N64">
        <v>9</v>
      </c>
      <c r="O64" s="21">
        <v>0</v>
      </c>
      <c r="P64" s="22">
        <v>0</v>
      </c>
      <c r="Q64">
        <v>22</v>
      </c>
      <c r="R64">
        <v>3</v>
      </c>
      <c r="S64">
        <v>17</v>
      </c>
      <c r="T64">
        <v>30</v>
      </c>
      <c r="U64">
        <v>9</v>
      </c>
      <c r="V64" s="21">
        <v>0</v>
      </c>
      <c r="W64" s="22">
        <v>0</v>
      </c>
      <c r="X64">
        <v>25</v>
      </c>
      <c r="Y64">
        <v>15</v>
      </c>
      <c r="Z64">
        <v>18</v>
      </c>
      <c r="AA64">
        <v>27</v>
      </c>
      <c r="AB64">
        <v>21</v>
      </c>
      <c r="AC64" s="21">
        <v>0</v>
      </c>
      <c r="AD64" s="22">
        <v>0</v>
      </c>
      <c r="AE64">
        <v>18</v>
      </c>
      <c r="AF64">
        <v>29</v>
      </c>
      <c r="AG64">
        <v>12</v>
      </c>
    </row>
    <row r="65" spans="2:33" x14ac:dyDescent="0.3">
      <c r="B65" s="8" t="s">
        <v>11</v>
      </c>
      <c r="C65">
        <v>95</v>
      </c>
      <c r="D65">
        <v>144</v>
      </c>
      <c r="E65">
        <v>115</v>
      </c>
      <c r="F65">
        <v>125</v>
      </c>
      <c r="G65">
        <v>104</v>
      </c>
      <c r="H65" s="21">
        <v>0</v>
      </c>
      <c r="I65" s="22">
        <v>0</v>
      </c>
      <c r="J65">
        <v>116</v>
      </c>
      <c r="K65">
        <v>142</v>
      </c>
      <c r="L65">
        <v>127</v>
      </c>
      <c r="M65">
        <v>125</v>
      </c>
      <c r="N65">
        <v>106</v>
      </c>
      <c r="O65" s="21">
        <v>0</v>
      </c>
      <c r="P65" s="22">
        <v>0</v>
      </c>
      <c r="Q65">
        <v>142</v>
      </c>
      <c r="R65">
        <v>68</v>
      </c>
      <c r="S65">
        <v>92</v>
      </c>
      <c r="T65">
        <v>69</v>
      </c>
      <c r="U65">
        <v>59</v>
      </c>
      <c r="V65" s="21">
        <v>0</v>
      </c>
      <c r="W65" s="22">
        <v>0</v>
      </c>
      <c r="X65">
        <v>140</v>
      </c>
      <c r="Y65">
        <v>146</v>
      </c>
      <c r="Z65">
        <v>84</v>
      </c>
      <c r="AA65">
        <v>53</v>
      </c>
      <c r="AB65">
        <v>141</v>
      </c>
      <c r="AC65" s="21">
        <v>0</v>
      </c>
      <c r="AD65" s="22">
        <v>0</v>
      </c>
      <c r="AE65">
        <v>149</v>
      </c>
      <c r="AF65">
        <v>105</v>
      </c>
      <c r="AG65">
        <v>116</v>
      </c>
    </row>
    <row r="66" spans="2:33" x14ac:dyDescent="0.3">
      <c r="B66" s="8" t="s">
        <v>12</v>
      </c>
      <c r="C66">
        <v>174</v>
      </c>
      <c r="D66">
        <v>157</v>
      </c>
      <c r="E66">
        <v>151</v>
      </c>
      <c r="F66">
        <v>113</v>
      </c>
      <c r="G66">
        <v>144</v>
      </c>
      <c r="H66" s="21">
        <v>0</v>
      </c>
      <c r="I66" s="22">
        <v>0</v>
      </c>
      <c r="J66">
        <v>163</v>
      </c>
      <c r="K66">
        <v>115</v>
      </c>
      <c r="L66">
        <v>174</v>
      </c>
      <c r="M66">
        <v>185</v>
      </c>
      <c r="N66">
        <v>173</v>
      </c>
      <c r="O66" s="21">
        <v>0</v>
      </c>
      <c r="P66" s="22">
        <v>0</v>
      </c>
      <c r="Q66">
        <v>167</v>
      </c>
      <c r="R66">
        <v>157</v>
      </c>
      <c r="S66">
        <v>119</v>
      </c>
      <c r="T66">
        <v>200</v>
      </c>
      <c r="U66">
        <v>164</v>
      </c>
      <c r="V66" s="21">
        <v>0</v>
      </c>
      <c r="W66" s="22">
        <v>0</v>
      </c>
      <c r="X66">
        <v>139</v>
      </c>
      <c r="Y66">
        <v>178</v>
      </c>
      <c r="Z66">
        <v>190</v>
      </c>
      <c r="AA66">
        <v>126</v>
      </c>
      <c r="AB66">
        <v>163</v>
      </c>
      <c r="AC66" s="21">
        <v>0</v>
      </c>
      <c r="AD66" s="22">
        <v>0</v>
      </c>
      <c r="AE66">
        <v>106</v>
      </c>
      <c r="AF66">
        <v>118</v>
      </c>
      <c r="AG66">
        <v>157</v>
      </c>
    </row>
    <row r="67" spans="2:33" x14ac:dyDescent="0.3">
      <c r="B67" s="8" t="s">
        <v>13</v>
      </c>
      <c r="C67">
        <v>1290</v>
      </c>
      <c r="D67">
        <v>1243</v>
      </c>
      <c r="E67">
        <v>1300</v>
      </c>
      <c r="F67">
        <v>1311</v>
      </c>
      <c r="G67">
        <v>1322</v>
      </c>
      <c r="H67" s="21">
        <v>0</v>
      </c>
      <c r="I67" s="22">
        <v>0</v>
      </c>
      <c r="J67">
        <v>1387</v>
      </c>
      <c r="K67">
        <v>1373</v>
      </c>
      <c r="L67">
        <v>1282</v>
      </c>
      <c r="M67">
        <v>1262</v>
      </c>
      <c r="N67">
        <v>1270</v>
      </c>
      <c r="O67" s="21">
        <v>0</v>
      </c>
      <c r="P67" s="22">
        <v>0</v>
      </c>
      <c r="Q67">
        <v>1376</v>
      </c>
      <c r="R67">
        <v>1295</v>
      </c>
      <c r="S67">
        <v>1241</v>
      </c>
      <c r="T67">
        <v>1267</v>
      </c>
      <c r="U67">
        <v>1352</v>
      </c>
      <c r="V67" s="21">
        <v>0</v>
      </c>
      <c r="W67" s="22">
        <v>0</v>
      </c>
      <c r="X67">
        <v>1248</v>
      </c>
      <c r="Y67">
        <v>1281</v>
      </c>
      <c r="Z67">
        <v>1399</v>
      </c>
      <c r="AA67">
        <v>1268</v>
      </c>
      <c r="AB67">
        <v>1222</v>
      </c>
      <c r="AC67" s="21">
        <v>0</v>
      </c>
      <c r="AD67" s="22">
        <v>0</v>
      </c>
      <c r="AE67">
        <v>1345</v>
      </c>
      <c r="AF67">
        <v>1250</v>
      </c>
      <c r="AG67">
        <v>1224</v>
      </c>
    </row>
    <row r="68" spans="2:33" ht="16.2" thickBot="1" x14ac:dyDescent="0.35">
      <c r="B68" s="8" t="s">
        <v>14</v>
      </c>
      <c r="C68">
        <v>360</v>
      </c>
      <c r="D68">
        <v>471</v>
      </c>
      <c r="E68">
        <v>405</v>
      </c>
      <c r="F68">
        <v>335</v>
      </c>
      <c r="G68">
        <v>350</v>
      </c>
      <c r="H68" s="23">
        <v>0</v>
      </c>
      <c r="I68" s="24">
        <v>0</v>
      </c>
      <c r="J68">
        <v>357</v>
      </c>
      <c r="K68">
        <v>479</v>
      </c>
      <c r="L68">
        <v>430</v>
      </c>
      <c r="M68">
        <v>370</v>
      </c>
      <c r="N68">
        <v>317</v>
      </c>
      <c r="O68" s="23">
        <v>0</v>
      </c>
      <c r="P68" s="24">
        <v>0</v>
      </c>
      <c r="Q68">
        <v>333</v>
      </c>
      <c r="R68">
        <v>379</v>
      </c>
      <c r="S68">
        <v>439</v>
      </c>
      <c r="T68">
        <v>390</v>
      </c>
      <c r="U68">
        <v>320</v>
      </c>
      <c r="V68" s="23">
        <v>0</v>
      </c>
      <c r="W68" s="24">
        <v>0</v>
      </c>
      <c r="X68">
        <v>395</v>
      </c>
      <c r="Y68">
        <v>353</v>
      </c>
      <c r="Z68">
        <v>488</v>
      </c>
      <c r="AA68">
        <v>305</v>
      </c>
      <c r="AB68">
        <v>349</v>
      </c>
      <c r="AC68" s="23">
        <v>0</v>
      </c>
      <c r="AD68" s="24">
        <v>0</v>
      </c>
      <c r="AE68">
        <v>353</v>
      </c>
      <c r="AF68">
        <v>320</v>
      </c>
      <c r="AG68">
        <v>405</v>
      </c>
    </row>
  </sheetData>
  <conditionalFormatting sqref="C27:AG27 C33:AG33 C39:AG39 C45:AG45 C51:AG51 C57:AG57 C63:AG63">
    <cfRule type="cellIs" dxfId="13" priority="1" operator="equal">
      <formula>"NO DATA"</formula>
    </cfRule>
    <cfRule type="cellIs" dxfId="12" priority="2" operator="equal">
      <formula>"EXCELLENT"</formula>
    </cfRule>
    <cfRule type="cellIs" dxfId="11" priority="4" operator="equal">
      <formula>"AVG VERY GOOD"</formula>
    </cfRule>
    <cfRule type="cellIs" dxfId="10" priority="5" operator="equal">
      <formula>"AVG GOOD"</formula>
    </cfRule>
    <cfRule type="cellIs" dxfId="9" priority="6" operator="equal">
      <formula>"AVG FAIR"</formula>
    </cfRule>
    <cfRule type="cellIs" dxfId="8" priority="7" operator="equal">
      <formula>"AVG POOR"</formula>
    </cfRule>
  </conditionalFormatting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4F252D-DD3B-4AE4-80C4-B459D95F7865}">
  <dimension ref="B1:AH36"/>
  <sheetViews>
    <sheetView zoomScale="70" zoomScaleNormal="70" workbookViewId="0"/>
  </sheetViews>
  <sheetFormatPr defaultRowHeight="15.6" x14ac:dyDescent="0.3"/>
  <cols>
    <col min="1" max="1" width="8.796875" style="72"/>
    <col min="2" max="2" width="8.796875" style="72" customWidth="1"/>
    <col min="3" max="17" width="5" style="72" bestFit="1" customWidth="1"/>
    <col min="18" max="18" width="6" style="72" bestFit="1" customWidth="1"/>
    <col min="19" max="27" width="5" style="72" bestFit="1" customWidth="1"/>
    <col min="28" max="28" width="6" style="72" bestFit="1" customWidth="1"/>
    <col min="29" max="33" width="5" style="72" bestFit="1" customWidth="1"/>
    <col min="34" max="16384" width="8.796875" style="72"/>
  </cols>
  <sheetData>
    <row r="1" spans="2:34" x14ac:dyDescent="0.3">
      <c r="C1" s="72">
        <v>0</v>
      </c>
    </row>
    <row r="2" spans="2:34" x14ac:dyDescent="0.3">
      <c r="C2" s="73">
        <f>'Historical Data'!C28</f>
        <v>1</v>
      </c>
      <c r="D2" s="73">
        <f>'Historical Data'!D28</f>
        <v>2</v>
      </c>
      <c r="E2" s="73">
        <f>'Historical Data'!E28</f>
        <v>0</v>
      </c>
      <c r="F2" s="73">
        <f>'Historical Data'!F28</f>
        <v>0</v>
      </c>
      <c r="G2" s="73">
        <f>'Historical Data'!G28</f>
        <v>0</v>
      </c>
      <c r="H2" s="73">
        <f>'Historical Data'!H28</f>
        <v>13</v>
      </c>
      <c r="I2" s="73">
        <f>'Historical Data'!I28</f>
        <v>24</v>
      </c>
      <c r="J2" s="73">
        <f>'Historical Data'!J28</f>
        <v>0</v>
      </c>
      <c r="K2" s="73">
        <f>'Historical Data'!K28</f>
        <v>0</v>
      </c>
      <c r="L2" s="73">
        <f>'Historical Data'!L28</f>
        <v>0</v>
      </c>
      <c r="M2" s="73">
        <f>'Historical Data'!M28</f>
        <v>1</v>
      </c>
      <c r="N2" s="73">
        <f>'Historical Data'!N28</f>
        <v>3</v>
      </c>
      <c r="O2" s="73">
        <f>'Historical Data'!O28</f>
        <v>11</v>
      </c>
      <c r="P2" s="73">
        <f>'Historical Data'!P28</f>
        <v>14</v>
      </c>
      <c r="Q2" s="73">
        <f>'Historical Data'!Q28</f>
        <v>0</v>
      </c>
      <c r="R2" s="73">
        <f>'Historical Data'!R28</f>
        <v>0</v>
      </c>
      <c r="S2" s="73">
        <f>'Historical Data'!S28</f>
        <v>0</v>
      </c>
      <c r="T2" s="73">
        <f>'Historical Data'!T28</f>
        <v>29</v>
      </c>
      <c r="U2" s="73">
        <f>'Historical Data'!U28</f>
        <v>23</v>
      </c>
      <c r="V2" s="73">
        <f>'Historical Data'!V28</f>
        <v>19</v>
      </c>
      <c r="W2" s="73">
        <f>'Historical Data'!W28</f>
        <v>8</v>
      </c>
      <c r="X2" s="73">
        <f>'Historical Data'!X28</f>
        <v>0</v>
      </c>
      <c r="Y2" s="73">
        <f>'Historical Data'!Y28</f>
        <v>0</v>
      </c>
      <c r="Z2" s="73">
        <f>'Historical Data'!Z28</f>
        <v>30</v>
      </c>
      <c r="AA2" s="73">
        <f>'Historical Data'!AA28</f>
        <v>0</v>
      </c>
      <c r="AB2" s="73">
        <f>'Historical Data'!AB28</f>
        <v>0</v>
      </c>
      <c r="AC2" s="73">
        <f>'Historical Data'!AC28</f>
        <v>20</v>
      </c>
      <c r="AD2" s="73">
        <f>'Historical Data'!AD28</f>
        <v>19</v>
      </c>
      <c r="AE2" s="73">
        <f>'Historical Data'!AE28</f>
        <v>2</v>
      </c>
      <c r="AF2" s="73">
        <f>'Historical Data'!AF28</f>
        <v>0</v>
      </c>
      <c r="AG2" s="73">
        <f>'Historical Data'!AG28</f>
        <v>23</v>
      </c>
      <c r="AH2" s="72">
        <v>30</v>
      </c>
    </row>
    <row r="3" spans="2:34" x14ac:dyDescent="0.3">
      <c r="C3" s="73">
        <f>'Historical Data'!C29</f>
        <v>27</v>
      </c>
      <c r="D3" s="73">
        <f>'Historical Data'!D29</f>
        <v>19</v>
      </c>
      <c r="E3" s="73">
        <f>'Historical Data'!E29</f>
        <v>0</v>
      </c>
      <c r="F3" s="73">
        <f>'Historical Data'!F29</f>
        <v>12</v>
      </c>
      <c r="G3" s="73">
        <f>'Historical Data'!G29</f>
        <v>0</v>
      </c>
      <c r="H3" s="73">
        <f>'Historical Data'!H29</f>
        <v>22</v>
      </c>
      <c r="I3" s="73">
        <f>'Historical Data'!I29</f>
        <v>28</v>
      </c>
      <c r="J3" s="73">
        <f>'Historical Data'!J29</f>
        <v>0</v>
      </c>
      <c r="K3" s="73">
        <f>'Historical Data'!K29</f>
        <v>4</v>
      </c>
      <c r="L3" s="73">
        <f>'Historical Data'!L29</f>
        <v>0</v>
      </c>
      <c r="M3" s="73">
        <f>'Historical Data'!M29</f>
        <v>11</v>
      </c>
      <c r="N3" s="73">
        <f>'Historical Data'!N29</f>
        <v>17</v>
      </c>
      <c r="O3" s="73">
        <f>'Historical Data'!O29</f>
        <v>25</v>
      </c>
      <c r="P3" s="73">
        <f>'Historical Data'!P29</f>
        <v>29</v>
      </c>
      <c r="Q3" s="73">
        <f>'Historical Data'!Q29</f>
        <v>12</v>
      </c>
      <c r="R3" s="73">
        <f>'Historical Data'!R29</f>
        <v>0</v>
      </c>
      <c r="S3" s="73">
        <f>'Historical Data'!S29</f>
        <v>19</v>
      </c>
      <c r="T3" s="73">
        <f>'Historical Data'!T29</f>
        <v>28</v>
      </c>
      <c r="U3" s="73">
        <f>'Historical Data'!U29</f>
        <v>68</v>
      </c>
      <c r="V3" s="73">
        <f>'Historical Data'!V29</f>
        <v>28</v>
      </c>
      <c r="W3" s="73">
        <f>'Historical Data'!W29</f>
        <v>1</v>
      </c>
      <c r="X3" s="73">
        <f>'Historical Data'!X29</f>
        <v>0</v>
      </c>
      <c r="Y3" s="73">
        <f>'Historical Data'!Y29</f>
        <v>0</v>
      </c>
      <c r="Z3" s="73">
        <f>'Historical Data'!Z29</f>
        <v>73</v>
      </c>
      <c r="AA3" s="73">
        <f>'Historical Data'!AA29</f>
        <v>0</v>
      </c>
      <c r="AB3" s="73">
        <f>'Historical Data'!AB29</f>
        <v>0</v>
      </c>
      <c r="AC3" s="73">
        <f>'Historical Data'!AC29</f>
        <v>28</v>
      </c>
      <c r="AD3" s="73">
        <f>'Historical Data'!AD29</f>
        <v>12</v>
      </c>
      <c r="AE3" s="73">
        <f>'Historical Data'!AE29</f>
        <v>15</v>
      </c>
      <c r="AF3" s="73">
        <f>'Historical Data'!AF29</f>
        <v>0</v>
      </c>
      <c r="AG3" s="73">
        <f>'Historical Data'!AG29</f>
        <v>81</v>
      </c>
      <c r="AH3" s="72">
        <v>61</v>
      </c>
    </row>
    <row r="4" spans="2:34" x14ac:dyDescent="0.3">
      <c r="C4" s="73">
        <f>'Historical Data'!C30</f>
        <v>14</v>
      </c>
      <c r="D4" s="73">
        <f>'Historical Data'!D30</f>
        <v>66</v>
      </c>
      <c r="E4" s="73">
        <f>'Historical Data'!E30</f>
        <v>0</v>
      </c>
      <c r="F4" s="73">
        <f>'Historical Data'!F30</f>
        <v>28</v>
      </c>
      <c r="G4" s="73">
        <f>'Historical Data'!G30</f>
        <v>0</v>
      </c>
      <c r="H4" s="73">
        <f>'Historical Data'!H30</f>
        <v>25</v>
      </c>
      <c r="I4" s="73">
        <f>'Historical Data'!I30</f>
        <v>3</v>
      </c>
      <c r="J4" s="73">
        <f>'Historical Data'!J30</f>
        <v>0</v>
      </c>
      <c r="K4" s="73">
        <f>'Historical Data'!K30</f>
        <v>19</v>
      </c>
      <c r="L4" s="73">
        <f>'Historical Data'!L30</f>
        <v>4323</v>
      </c>
      <c r="M4" s="73">
        <f>'Historical Data'!M30</f>
        <v>18</v>
      </c>
      <c r="N4" s="73">
        <f>'Historical Data'!N30</f>
        <v>75</v>
      </c>
      <c r="O4" s="73">
        <f>'Historical Data'!O30</f>
        <v>30</v>
      </c>
      <c r="P4" s="73">
        <f>'Historical Data'!P30</f>
        <v>11</v>
      </c>
      <c r="Q4" s="73">
        <f>'Historical Data'!Q30</f>
        <v>73</v>
      </c>
      <c r="R4" s="73">
        <f>'Historical Data'!R30</f>
        <v>0</v>
      </c>
      <c r="S4" s="73">
        <f>'Historical Data'!S30</f>
        <v>60</v>
      </c>
      <c r="T4" s="73">
        <f>'Historical Data'!T30</f>
        <v>4</v>
      </c>
      <c r="U4" s="73">
        <f>'Historical Data'!U30</f>
        <v>133</v>
      </c>
      <c r="V4" s="73">
        <f>'Historical Data'!V30</f>
        <v>23</v>
      </c>
      <c r="W4" s="73">
        <f>'Historical Data'!W30</f>
        <v>22</v>
      </c>
      <c r="X4" s="73">
        <f>'Historical Data'!X30</f>
        <v>0</v>
      </c>
      <c r="Y4" s="73">
        <f>'Historical Data'!Y30</f>
        <v>0</v>
      </c>
      <c r="Z4" s="73">
        <f>'Historical Data'!Z30</f>
        <v>104</v>
      </c>
      <c r="AA4" s="73">
        <f>'Historical Data'!AA30</f>
        <v>0</v>
      </c>
      <c r="AB4" s="73">
        <f>'Historical Data'!AB30</f>
        <v>2345</v>
      </c>
      <c r="AC4" s="73">
        <f>'Historical Data'!AC30</f>
        <v>19</v>
      </c>
      <c r="AD4" s="73">
        <f>'Historical Data'!AD30</f>
        <v>11</v>
      </c>
      <c r="AE4" s="73">
        <f>'Historical Data'!AE30</f>
        <v>10</v>
      </c>
      <c r="AF4" s="73">
        <f>'Historical Data'!AF30</f>
        <v>0</v>
      </c>
      <c r="AG4" s="73">
        <f>'Historical Data'!AG30</f>
        <v>105</v>
      </c>
      <c r="AH4" s="72">
        <v>92</v>
      </c>
    </row>
    <row r="5" spans="2:34" x14ac:dyDescent="0.3">
      <c r="C5" s="73">
        <f>'Historical Data'!C31</f>
        <v>5</v>
      </c>
      <c r="D5" s="73">
        <f>'Historical Data'!D31</f>
        <v>255</v>
      </c>
      <c r="E5" s="73">
        <f>'Historical Data'!E31</f>
        <v>0</v>
      </c>
      <c r="F5" s="73">
        <f>'Historical Data'!F31</f>
        <v>16</v>
      </c>
      <c r="G5" s="73">
        <f>'Historical Data'!G31</f>
        <v>0</v>
      </c>
      <c r="H5" s="73">
        <f>'Historical Data'!H31</f>
        <v>15</v>
      </c>
      <c r="I5" s="73">
        <f>'Historical Data'!I31</f>
        <v>24</v>
      </c>
      <c r="J5" s="73">
        <f>'Historical Data'!J31</f>
        <v>0</v>
      </c>
      <c r="K5" s="73">
        <f>'Historical Data'!K31</f>
        <v>7</v>
      </c>
      <c r="L5" s="73">
        <f>'Historical Data'!L31</f>
        <v>212</v>
      </c>
      <c r="M5" s="73">
        <f>'Historical Data'!M31</f>
        <v>26</v>
      </c>
      <c r="N5" s="73">
        <f>'Historical Data'!N31</f>
        <v>140</v>
      </c>
      <c r="O5" s="73">
        <f>'Historical Data'!O31</f>
        <v>20</v>
      </c>
      <c r="P5" s="73">
        <f>'Historical Data'!P31</f>
        <v>30</v>
      </c>
      <c r="Q5" s="73">
        <f>'Historical Data'!Q31</f>
        <v>270</v>
      </c>
      <c r="R5" s="73">
        <f>'Historical Data'!R31</f>
        <v>0</v>
      </c>
      <c r="S5" s="73">
        <f>'Historical Data'!S31</f>
        <v>186</v>
      </c>
      <c r="T5" s="73">
        <f>'Historical Data'!T31</f>
        <v>14</v>
      </c>
      <c r="U5" s="73">
        <f>'Historical Data'!U31</f>
        <v>1362</v>
      </c>
      <c r="V5" s="73">
        <f>'Historical Data'!V31</f>
        <v>11</v>
      </c>
      <c r="W5" s="73">
        <f>'Historical Data'!W31</f>
        <v>18</v>
      </c>
      <c r="X5" s="73">
        <f>'Historical Data'!X31</f>
        <v>0</v>
      </c>
      <c r="Y5" s="73">
        <f>'Historical Data'!Y31</f>
        <v>0</v>
      </c>
      <c r="Z5" s="73">
        <f>'Historical Data'!Z31</f>
        <v>1338</v>
      </c>
      <c r="AA5" s="73">
        <f>'Historical Data'!AA31</f>
        <v>0</v>
      </c>
      <c r="AB5" s="73">
        <f>'Historical Data'!AB31</f>
        <v>53421</v>
      </c>
      <c r="AC5" s="73">
        <f>'Historical Data'!AC31</f>
        <v>8</v>
      </c>
      <c r="AD5" s="73">
        <f>'Historical Data'!AD31</f>
        <v>23</v>
      </c>
      <c r="AE5" s="73">
        <f>'Historical Data'!AE31</f>
        <v>11</v>
      </c>
      <c r="AF5" s="73">
        <f>'Historical Data'!AF31</f>
        <v>0</v>
      </c>
      <c r="AG5" s="73">
        <f>'Historical Data'!AG31</f>
        <v>1361</v>
      </c>
      <c r="AH5" s="72">
        <v>123</v>
      </c>
    </row>
    <row r="6" spans="2:34" x14ac:dyDescent="0.3">
      <c r="C6" s="73">
        <f>'Historical Data'!C32</f>
        <v>5</v>
      </c>
      <c r="D6" s="73">
        <f>'Historical Data'!D32</f>
        <v>302</v>
      </c>
      <c r="E6" s="73">
        <f>'Historical Data'!E32</f>
        <v>0</v>
      </c>
      <c r="F6" s="73">
        <f>'Historical Data'!F32</f>
        <v>23</v>
      </c>
      <c r="G6" s="73">
        <f>'Historical Data'!G32</f>
        <v>0</v>
      </c>
      <c r="H6" s="73">
        <f>'Historical Data'!H32</f>
        <v>30</v>
      </c>
      <c r="I6" s="73">
        <f>'Historical Data'!I32</f>
        <v>27</v>
      </c>
      <c r="J6" s="73">
        <f>'Historical Data'!J32</f>
        <v>0</v>
      </c>
      <c r="K6" s="73">
        <f>'Historical Data'!K32</f>
        <v>10</v>
      </c>
      <c r="L6" s="73">
        <f>'Historical Data'!L32</f>
        <v>0</v>
      </c>
      <c r="M6" s="73">
        <f>'Historical Data'!M32</f>
        <v>3</v>
      </c>
      <c r="N6" s="73">
        <f>'Historical Data'!N32</f>
        <v>362</v>
      </c>
      <c r="O6" s="73">
        <f>'Historical Data'!O32</f>
        <v>20</v>
      </c>
      <c r="P6" s="73">
        <f>'Historical Data'!P32</f>
        <v>20</v>
      </c>
      <c r="Q6" s="73">
        <f>'Historical Data'!Q32</f>
        <v>432</v>
      </c>
      <c r="R6" s="73">
        <f>'Historical Data'!R32</f>
        <v>0</v>
      </c>
      <c r="S6" s="73">
        <f>'Historical Data'!S32</f>
        <v>338</v>
      </c>
      <c r="T6" s="73">
        <f>'Historical Data'!T32</f>
        <v>5</v>
      </c>
      <c r="U6" s="73">
        <f>'Historical Data'!U32</f>
        <v>467</v>
      </c>
      <c r="V6" s="73">
        <f>'Historical Data'!V32</f>
        <v>5</v>
      </c>
      <c r="W6" s="73">
        <f>'Historical Data'!W32</f>
        <v>9</v>
      </c>
      <c r="X6" s="73">
        <f>'Historical Data'!X32</f>
        <v>0</v>
      </c>
      <c r="Y6" s="73">
        <f>'Historical Data'!Y32</f>
        <v>0</v>
      </c>
      <c r="Z6" s="73">
        <f>'Historical Data'!Z32</f>
        <v>378</v>
      </c>
      <c r="AA6" s="73">
        <f>'Historical Data'!AA32</f>
        <v>0</v>
      </c>
      <c r="AB6" s="73">
        <f>'Historical Data'!AB32</f>
        <v>0</v>
      </c>
      <c r="AC6" s="73">
        <f>'Historical Data'!AC32</f>
        <v>27</v>
      </c>
      <c r="AD6" s="73">
        <f>'Historical Data'!AD32</f>
        <v>27</v>
      </c>
      <c r="AE6" s="73">
        <f>'Historical Data'!AE32</f>
        <v>0</v>
      </c>
      <c r="AF6" s="73">
        <f>'Historical Data'!AF32</f>
        <v>0</v>
      </c>
      <c r="AG6" s="73">
        <f>'Historical Data'!AG32</f>
        <v>308</v>
      </c>
      <c r="AH6" s="72">
        <v>154</v>
      </c>
    </row>
    <row r="7" spans="2:34" x14ac:dyDescent="0.3">
      <c r="B7" s="72">
        <v>155</v>
      </c>
      <c r="C7" s="72">
        <f>'Historical Data'!C34</f>
        <v>2</v>
      </c>
      <c r="D7" s="72">
        <f>'Historical Data'!D34</f>
        <v>21</v>
      </c>
      <c r="E7" s="72">
        <f>'Historical Data'!E34</f>
        <v>8</v>
      </c>
      <c r="F7" s="72">
        <f>'Historical Data'!F34</f>
        <v>21</v>
      </c>
      <c r="G7" s="72">
        <f>'Historical Data'!G34</f>
        <v>28</v>
      </c>
      <c r="H7" s="72">
        <f>'Historical Data'!H34</f>
        <v>128</v>
      </c>
      <c r="I7" s="72">
        <f>'Historical Data'!I34</f>
        <v>303</v>
      </c>
      <c r="J7" s="72">
        <f>'Historical Data'!J34</f>
        <v>14</v>
      </c>
      <c r="K7" s="72">
        <f>'Historical Data'!K34</f>
        <v>29</v>
      </c>
      <c r="L7" s="72">
        <f>'Historical Data'!L34</f>
        <v>24</v>
      </c>
      <c r="M7" s="72">
        <f>'Historical Data'!M34</f>
        <v>20</v>
      </c>
      <c r="N7" s="72">
        <f>'Historical Data'!N34</f>
        <v>18</v>
      </c>
      <c r="O7" s="72">
        <f>'Historical Data'!O34</f>
        <v>94</v>
      </c>
      <c r="P7" s="72">
        <f>'Historical Data'!P34</f>
        <v>209</v>
      </c>
      <c r="Q7" s="72">
        <f>'Historical Data'!Q34</f>
        <v>4</v>
      </c>
      <c r="R7" s="72">
        <f>'Historical Data'!R34</f>
        <v>28</v>
      </c>
      <c r="S7" s="72">
        <f>'Historical Data'!S34</f>
        <v>16</v>
      </c>
      <c r="T7" s="72">
        <f>'Historical Data'!T34</f>
        <v>24</v>
      </c>
      <c r="U7" s="72">
        <f>'Historical Data'!U34</f>
        <v>18</v>
      </c>
      <c r="V7" s="72">
        <f>'Historical Data'!V34</f>
        <v>148</v>
      </c>
      <c r="W7" s="72">
        <f>'Historical Data'!W34</f>
        <v>368</v>
      </c>
      <c r="X7" s="72">
        <f>'Historical Data'!X34</f>
        <v>0</v>
      </c>
      <c r="Y7" s="72">
        <f>'Historical Data'!Y34</f>
        <v>18</v>
      </c>
      <c r="Z7" s="72">
        <f>'Historical Data'!Z34</f>
        <v>9</v>
      </c>
      <c r="AA7" s="72">
        <f>'Historical Data'!AA34</f>
        <v>29</v>
      </c>
      <c r="AB7" s="72">
        <f>'Historical Data'!AB34</f>
        <v>23</v>
      </c>
      <c r="AC7" s="72">
        <f>'Historical Data'!AC34</f>
        <v>430</v>
      </c>
      <c r="AD7" s="72">
        <f>'Historical Data'!AD34</f>
        <v>81</v>
      </c>
      <c r="AE7" s="72">
        <f>'Historical Data'!AE34</f>
        <v>28</v>
      </c>
      <c r="AF7" s="72">
        <f>'Historical Data'!AF34</f>
        <v>15</v>
      </c>
      <c r="AG7" s="72">
        <f>'Historical Data'!AG34</f>
        <v>17</v>
      </c>
      <c r="AH7" s="72">
        <f>AH6+31</f>
        <v>185</v>
      </c>
    </row>
    <row r="8" spans="2:34" x14ac:dyDescent="0.3">
      <c r="C8" s="72">
        <f>'Historical Data'!C35</f>
        <v>3</v>
      </c>
      <c r="D8" s="72">
        <f>'Historical Data'!D35</f>
        <v>2</v>
      </c>
      <c r="E8" s="72">
        <f>'Historical Data'!E35</f>
        <v>13</v>
      </c>
      <c r="F8" s="72">
        <f>'Historical Data'!F35</f>
        <v>0</v>
      </c>
      <c r="G8" s="72">
        <f>'Historical Data'!G35</f>
        <v>6</v>
      </c>
      <c r="H8" s="72">
        <f>'Historical Data'!H35</f>
        <v>175</v>
      </c>
      <c r="I8" s="72">
        <f>'Historical Data'!I35</f>
        <v>116</v>
      </c>
      <c r="J8" s="72">
        <f>'Historical Data'!J35</f>
        <v>15</v>
      </c>
      <c r="K8" s="72">
        <f>'Historical Data'!K35</f>
        <v>21</v>
      </c>
      <c r="L8" s="72">
        <f>'Historical Data'!L35</f>
        <v>22</v>
      </c>
      <c r="M8" s="72">
        <f>'Historical Data'!M35</f>
        <v>8</v>
      </c>
      <c r="N8" s="72">
        <f>'Historical Data'!N35</f>
        <v>3</v>
      </c>
      <c r="O8" s="72">
        <f>'Historical Data'!O35</f>
        <v>284</v>
      </c>
      <c r="P8" s="72">
        <f>'Historical Data'!P35</f>
        <v>275</v>
      </c>
      <c r="Q8" s="72">
        <f>'Historical Data'!Q35</f>
        <v>12</v>
      </c>
      <c r="R8" s="72">
        <f>'Historical Data'!R35</f>
        <v>3</v>
      </c>
      <c r="S8" s="72">
        <f>'Historical Data'!S35</f>
        <v>29</v>
      </c>
      <c r="T8" s="72">
        <f>'Historical Data'!T35</f>
        <v>16</v>
      </c>
      <c r="U8" s="72">
        <f>'Historical Data'!U35</f>
        <v>4</v>
      </c>
      <c r="V8" s="72">
        <f>'Historical Data'!V35</f>
        <v>455</v>
      </c>
      <c r="W8" s="72">
        <f>'Historical Data'!W35</f>
        <v>114</v>
      </c>
      <c r="X8" s="72">
        <f>'Historical Data'!X35</f>
        <v>2</v>
      </c>
      <c r="Y8" s="72">
        <f>'Historical Data'!Y35</f>
        <v>29</v>
      </c>
      <c r="Z8" s="72">
        <f>'Historical Data'!Z35</f>
        <v>5</v>
      </c>
      <c r="AA8" s="72">
        <f>'Historical Data'!AA35</f>
        <v>1</v>
      </c>
      <c r="AB8" s="72">
        <f>'Historical Data'!AB35</f>
        <v>25</v>
      </c>
      <c r="AC8" s="72">
        <f>'Historical Data'!AC35</f>
        <v>83</v>
      </c>
      <c r="AD8" s="72">
        <f>'Historical Data'!AD35</f>
        <v>171</v>
      </c>
      <c r="AE8" s="72">
        <f>'Historical Data'!AE35</f>
        <v>15</v>
      </c>
      <c r="AF8" s="72">
        <f>'Historical Data'!AF35</f>
        <v>8</v>
      </c>
      <c r="AG8" s="72">
        <f>'Historical Data'!AG35</f>
        <v>23</v>
      </c>
      <c r="AH8" s="72">
        <f t="shared" ref="AH8:AH36" si="0">AH7+31</f>
        <v>216</v>
      </c>
    </row>
    <row r="9" spans="2:34" x14ac:dyDescent="0.3">
      <c r="C9" s="72">
        <f>'Historical Data'!C36</f>
        <v>23</v>
      </c>
      <c r="D9" s="72">
        <f>'Historical Data'!D36</f>
        <v>12</v>
      </c>
      <c r="E9" s="72">
        <f>'Historical Data'!E36</f>
        <v>14</v>
      </c>
      <c r="F9" s="72">
        <f>'Historical Data'!F36</f>
        <v>18</v>
      </c>
      <c r="G9" s="72">
        <f>'Historical Data'!G36</f>
        <v>3</v>
      </c>
      <c r="H9" s="72">
        <f>'Historical Data'!H36</f>
        <v>372</v>
      </c>
      <c r="I9" s="72">
        <f>'Historical Data'!I36</f>
        <v>438</v>
      </c>
      <c r="J9" s="72">
        <f>'Historical Data'!J36</f>
        <v>21</v>
      </c>
      <c r="K9" s="72">
        <f>'Historical Data'!K36</f>
        <v>18</v>
      </c>
      <c r="L9" s="72">
        <f>'Historical Data'!L36</f>
        <v>9</v>
      </c>
      <c r="M9" s="72">
        <f>'Historical Data'!M36</f>
        <v>2</v>
      </c>
      <c r="N9" s="72">
        <f>'Historical Data'!N36</f>
        <v>25</v>
      </c>
      <c r="O9" s="72">
        <f>'Historical Data'!O36</f>
        <v>277</v>
      </c>
      <c r="P9" s="72">
        <f>'Historical Data'!P36</f>
        <v>282</v>
      </c>
      <c r="Q9" s="72">
        <f>'Historical Data'!Q36</f>
        <v>4</v>
      </c>
      <c r="R9" s="72">
        <f>'Historical Data'!R36</f>
        <v>6</v>
      </c>
      <c r="S9" s="72">
        <f>'Historical Data'!S36</f>
        <v>10</v>
      </c>
      <c r="T9" s="72">
        <f>'Historical Data'!T36</f>
        <v>10</v>
      </c>
      <c r="U9" s="72">
        <f>'Historical Data'!U36</f>
        <v>15</v>
      </c>
      <c r="V9" s="72">
        <f>'Historical Data'!V36</f>
        <v>387</v>
      </c>
      <c r="W9" s="72">
        <f>'Historical Data'!W36</f>
        <v>123</v>
      </c>
      <c r="X9" s="72">
        <f>'Historical Data'!X36</f>
        <v>12</v>
      </c>
      <c r="Y9" s="72">
        <f>'Historical Data'!Y36</f>
        <v>11</v>
      </c>
      <c r="Z9" s="72">
        <f>'Historical Data'!Z36</f>
        <v>15</v>
      </c>
      <c r="AA9" s="72">
        <f>'Historical Data'!AA36</f>
        <v>25</v>
      </c>
      <c r="AB9" s="72">
        <f>'Historical Data'!AB36</f>
        <v>16</v>
      </c>
      <c r="AC9" s="72">
        <f>'Historical Data'!AC36</f>
        <v>216</v>
      </c>
      <c r="AD9" s="72">
        <f>'Historical Data'!AD36</f>
        <v>193</v>
      </c>
      <c r="AE9" s="72">
        <f>'Historical Data'!AE36</f>
        <v>1</v>
      </c>
      <c r="AF9" s="72">
        <f>'Historical Data'!AF36</f>
        <v>13</v>
      </c>
      <c r="AG9" s="72">
        <f>'Historical Data'!AG36</f>
        <v>20</v>
      </c>
      <c r="AH9" s="72">
        <f t="shared" si="0"/>
        <v>247</v>
      </c>
    </row>
    <row r="10" spans="2:34" x14ac:dyDescent="0.3">
      <c r="C10" s="72">
        <f>'Historical Data'!C37</f>
        <v>8</v>
      </c>
      <c r="D10" s="72">
        <f>'Historical Data'!D37</f>
        <v>29</v>
      </c>
      <c r="E10" s="72">
        <f>'Historical Data'!E37</f>
        <v>16</v>
      </c>
      <c r="F10" s="72">
        <f>'Historical Data'!F37</f>
        <v>2</v>
      </c>
      <c r="G10" s="72">
        <f>'Historical Data'!G37</f>
        <v>11</v>
      </c>
      <c r="H10" s="72">
        <f>'Historical Data'!H37</f>
        <v>112</v>
      </c>
      <c r="I10" s="72">
        <f>'Historical Data'!I37</f>
        <v>121</v>
      </c>
      <c r="J10" s="72">
        <f>'Historical Data'!J37</f>
        <v>13</v>
      </c>
      <c r="K10" s="72">
        <f>'Historical Data'!K37</f>
        <v>23</v>
      </c>
      <c r="L10" s="72">
        <f>'Historical Data'!L37</f>
        <v>6</v>
      </c>
      <c r="M10" s="72">
        <f>'Historical Data'!M37</f>
        <v>6</v>
      </c>
      <c r="N10" s="72">
        <f>'Historical Data'!N37</f>
        <v>18</v>
      </c>
      <c r="O10" s="72">
        <f>'Historical Data'!O37</f>
        <v>402</v>
      </c>
      <c r="P10" s="72">
        <f>'Historical Data'!P37</f>
        <v>211</v>
      </c>
      <c r="Q10" s="72">
        <f>'Historical Data'!Q37</f>
        <v>18</v>
      </c>
      <c r="R10" s="72">
        <f>'Historical Data'!R37</f>
        <v>1234</v>
      </c>
      <c r="S10" s="72">
        <f>'Historical Data'!S37</f>
        <v>11</v>
      </c>
      <c r="T10" s="72">
        <f>'Historical Data'!T37</f>
        <v>8</v>
      </c>
      <c r="U10" s="72">
        <f>'Historical Data'!U37</f>
        <v>19</v>
      </c>
      <c r="V10" s="72">
        <f>'Historical Data'!V37</f>
        <v>279</v>
      </c>
      <c r="W10" s="72">
        <f>'Historical Data'!W37</f>
        <v>318</v>
      </c>
      <c r="X10" s="72">
        <f>'Historical Data'!X37</f>
        <v>24</v>
      </c>
      <c r="Y10" s="72">
        <f>'Historical Data'!Y37</f>
        <v>20</v>
      </c>
      <c r="Z10" s="72">
        <f>'Historical Data'!Z37</f>
        <v>3</v>
      </c>
      <c r="AA10" s="72">
        <f>'Historical Data'!AA37</f>
        <v>6</v>
      </c>
      <c r="AB10" s="72">
        <f>'Historical Data'!AB37</f>
        <v>0</v>
      </c>
      <c r="AC10" s="72">
        <f>'Historical Data'!AC37</f>
        <v>95</v>
      </c>
      <c r="AD10" s="72">
        <f>'Historical Data'!AD37</f>
        <v>491</v>
      </c>
      <c r="AE10" s="72">
        <f>'Historical Data'!AE37</f>
        <v>5</v>
      </c>
      <c r="AF10" s="72">
        <f>'Historical Data'!AF37</f>
        <v>20</v>
      </c>
      <c r="AG10" s="72">
        <f>'Historical Data'!AG37</f>
        <v>6</v>
      </c>
      <c r="AH10" s="72">
        <f t="shared" si="0"/>
        <v>278</v>
      </c>
    </row>
    <row r="11" spans="2:34" x14ac:dyDescent="0.3">
      <c r="C11" s="72">
        <f>'Historical Data'!C38</f>
        <v>29</v>
      </c>
      <c r="D11" s="72">
        <f>'Historical Data'!D38</f>
        <v>1</v>
      </c>
      <c r="E11" s="72">
        <f>'Historical Data'!E38</f>
        <v>0</v>
      </c>
      <c r="F11" s="72">
        <f>'Historical Data'!F38</f>
        <v>17</v>
      </c>
      <c r="G11" s="72">
        <f>'Historical Data'!G38</f>
        <v>18</v>
      </c>
      <c r="H11" s="72">
        <f>'Historical Data'!H38</f>
        <v>421</v>
      </c>
      <c r="I11" s="72">
        <f>'Historical Data'!I38</f>
        <v>444</v>
      </c>
      <c r="J11" s="72">
        <f>'Historical Data'!J38</f>
        <v>1</v>
      </c>
      <c r="K11" s="72">
        <f>'Historical Data'!K38</f>
        <v>14</v>
      </c>
      <c r="L11" s="72">
        <f>'Historical Data'!L38</f>
        <v>15</v>
      </c>
      <c r="M11" s="72">
        <f>'Historical Data'!M38</f>
        <v>26</v>
      </c>
      <c r="N11" s="72">
        <f>'Historical Data'!N38</f>
        <v>15</v>
      </c>
      <c r="O11" s="72">
        <f>'Historical Data'!O38</f>
        <v>209</v>
      </c>
      <c r="P11" s="72">
        <f>'Historical Data'!P38</f>
        <v>358</v>
      </c>
      <c r="Q11" s="72">
        <f>'Historical Data'!Q38</f>
        <v>30</v>
      </c>
      <c r="R11" s="72">
        <f>'Historical Data'!R38</f>
        <v>45086</v>
      </c>
      <c r="S11" s="72">
        <f>'Historical Data'!S38</f>
        <v>13</v>
      </c>
      <c r="T11" s="72">
        <f>'Historical Data'!T38</f>
        <v>27</v>
      </c>
      <c r="U11" s="72">
        <f>'Historical Data'!U38</f>
        <v>24</v>
      </c>
      <c r="V11" s="72">
        <f>'Historical Data'!V38</f>
        <v>332</v>
      </c>
      <c r="W11" s="72">
        <f>'Historical Data'!W38</f>
        <v>104</v>
      </c>
      <c r="X11" s="72">
        <f>'Historical Data'!X38</f>
        <v>1</v>
      </c>
      <c r="Y11" s="72">
        <f>'Historical Data'!Y38</f>
        <v>16</v>
      </c>
      <c r="Z11" s="72">
        <f>'Historical Data'!Z38</f>
        <v>11</v>
      </c>
      <c r="AA11" s="72">
        <f>'Historical Data'!AA38</f>
        <v>9</v>
      </c>
      <c r="AB11" s="72">
        <f>'Historical Data'!AB38</f>
        <v>9</v>
      </c>
      <c r="AC11" s="72">
        <f>'Historical Data'!AC38</f>
        <v>92</v>
      </c>
      <c r="AD11" s="72">
        <f>'Historical Data'!AD38</f>
        <v>149</v>
      </c>
      <c r="AE11" s="72">
        <f>'Historical Data'!AE38</f>
        <v>11</v>
      </c>
      <c r="AF11" s="72">
        <f>'Historical Data'!AF38</f>
        <v>11</v>
      </c>
      <c r="AG11" s="72">
        <f>'Historical Data'!AG38</f>
        <v>14</v>
      </c>
      <c r="AH11" s="72">
        <f t="shared" si="0"/>
        <v>309</v>
      </c>
    </row>
    <row r="12" spans="2:34" x14ac:dyDescent="0.3">
      <c r="B12" s="72">
        <v>310</v>
      </c>
      <c r="C12" s="73">
        <f>'Historical Data'!C40</f>
        <v>16</v>
      </c>
      <c r="D12" s="73">
        <f>'Historical Data'!D40</f>
        <v>9</v>
      </c>
      <c r="E12" s="73">
        <f>'Historical Data'!E40</f>
        <v>18</v>
      </c>
      <c r="F12" s="73">
        <f>'Historical Data'!F40</f>
        <v>26</v>
      </c>
      <c r="G12" s="73">
        <f>'Historical Data'!G40</f>
        <v>4</v>
      </c>
      <c r="H12" s="73">
        <f>'Historical Data'!H40</f>
        <v>14</v>
      </c>
      <c r="I12" s="73">
        <f>'Historical Data'!I40</f>
        <v>67</v>
      </c>
      <c r="J12" s="73">
        <f>'Historical Data'!J40</f>
        <v>17</v>
      </c>
      <c r="K12" s="73">
        <f>'Historical Data'!K40</f>
        <v>27</v>
      </c>
      <c r="L12" s="73">
        <f>'Historical Data'!L40</f>
        <v>10</v>
      </c>
      <c r="M12" s="73">
        <f>'Historical Data'!M40</f>
        <v>1</v>
      </c>
      <c r="N12" s="73">
        <f>'Historical Data'!N40</f>
        <v>20</v>
      </c>
      <c r="O12" s="73">
        <f>'Historical Data'!O40</f>
        <v>45</v>
      </c>
      <c r="P12" s="73">
        <f>'Historical Data'!P40</f>
        <v>93</v>
      </c>
      <c r="Q12" s="73">
        <f>'Historical Data'!Q40</f>
        <v>20</v>
      </c>
      <c r="R12" s="73">
        <f>'Historical Data'!R40</f>
        <v>20</v>
      </c>
      <c r="S12" s="73">
        <f>'Historical Data'!S40</f>
        <v>10</v>
      </c>
      <c r="T12" s="73">
        <f>'Historical Data'!T40</f>
        <v>6</v>
      </c>
      <c r="U12" s="73">
        <f>'Historical Data'!U40</f>
        <v>13</v>
      </c>
      <c r="V12" s="73">
        <f>'Historical Data'!V40</f>
        <v>94</v>
      </c>
      <c r="W12" s="73">
        <f>'Historical Data'!W40</f>
        <v>63</v>
      </c>
      <c r="X12" s="73">
        <f>'Historical Data'!X40</f>
        <v>7</v>
      </c>
      <c r="Y12" s="73">
        <f>'Historical Data'!Y40</f>
        <v>3</v>
      </c>
      <c r="Z12" s="73">
        <f>'Historical Data'!Z40</f>
        <v>8</v>
      </c>
      <c r="AA12" s="73">
        <f>'Historical Data'!AA40</f>
        <v>29</v>
      </c>
      <c r="AB12" s="73">
        <f>'Historical Data'!AB40</f>
        <v>18</v>
      </c>
      <c r="AC12" s="73">
        <f>'Historical Data'!AC40</f>
        <v>62</v>
      </c>
      <c r="AD12" s="73">
        <f>'Historical Data'!AD40</f>
        <v>13</v>
      </c>
      <c r="AE12" s="73">
        <f>'Historical Data'!AE40</f>
        <v>26</v>
      </c>
      <c r="AF12" s="73">
        <f>'Historical Data'!AF40</f>
        <v>15</v>
      </c>
      <c r="AG12" s="73">
        <f>'Historical Data'!AG40</f>
        <v>30</v>
      </c>
      <c r="AH12" s="72">
        <f t="shared" si="0"/>
        <v>340</v>
      </c>
    </row>
    <row r="13" spans="2:34" x14ac:dyDescent="0.3">
      <c r="C13" s="73">
        <f>'Historical Data'!C41</f>
        <v>79</v>
      </c>
      <c r="D13" s="73">
        <f>'Historical Data'!D41</f>
        <v>116</v>
      </c>
      <c r="E13" s="73">
        <f>'Historical Data'!E41</f>
        <v>135</v>
      </c>
      <c r="F13" s="73">
        <f>'Historical Data'!F41</f>
        <v>120</v>
      </c>
      <c r="G13" s="73">
        <f>'Historical Data'!G41</f>
        <v>117</v>
      </c>
      <c r="H13" s="73">
        <f>'Historical Data'!H41</f>
        <v>105</v>
      </c>
      <c r="I13" s="73">
        <f>'Historical Data'!I41</f>
        <v>192</v>
      </c>
      <c r="J13" s="73">
        <f>'Historical Data'!J41</f>
        <v>89</v>
      </c>
      <c r="K13" s="73">
        <f>'Historical Data'!K41</f>
        <v>125</v>
      </c>
      <c r="L13" s="73">
        <f>'Historical Data'!L41</f>
        <v>141</v>
      </c>
      <c r="M13" s="73">
        <f>'Historical Data'!M41</f>
        <v>57</v>
      </c>
      <c r="N13" s="73">
        <f>'Historical Data'!N41</f>
        <v>100</v>
      </c>
      <c r="O13" s="73">
        <f>'Historical Data'!O41</f>
        <v>274</v>
      </c>
      <c r="P13" s="73">
        <f>'Historical Data'!P41</f>
        <v>177</v>
      </c>
      <c r="Q13" s="73">
        <f>'Historical Data'!Q41</f>
        <v>121</v>
      </c>
      <c r="R13" s="73">
        <f>'Historical Data'!R41</f>
        <v>64</v>
      </c>
      <c r="S13" s="73">
        <f>'Historical Data'!S41</f>
        <v>102</v>
      </c>
      <c r="T13" s="73">
        <f>'Historical Data'!T41</f>
        <v>90</v>
      </c>
      <c r="U13" s="73">
        <f>'Historical Data'!U41</f>
        <v>78</v>
      </c>
      <c r="V13" s="73">
        <f>'Historical Data'!V41</f>
        <v>201</v>
      </c>
      <c r="W13" s="73">
        <f>'Historical Data'!W41</f>
        <v>161</v>
      </c>
      <c r="X13" s="73">
        <f>'Historical Data'!X41</f>
        <v>71</v>
      </c>
      <c r="Y13" s="73">
        <f>'Historical Data'!Y41</f>
        <v>129</v>
      </c>
      <c r="Z13" s="73">
        <f>'Historical Data'!Z41</f>
        <v>130</v>
      </c>
      <c r="AA13" s="73">
        <f>'Historical Data'!AA41</f>
        <v>129</v>
      </c>
      <c r="AB13" s="73">
        <f>'Historical Data'!AB41</f>
        <v>131</v>
      </c>
      <c r="AC13" s="73">
        <f>'Historical Data'!AC41</f>
        <v>251</v>
      </c>
      <c r="AD13" s="73">
        <f>'Historical Data'!AD41</f>
        <v>185</v>
      </c>
      <c r="AE13" s="73">
        <f>'Historical Data'!AE41</f>
        <v>107</v>
      </c>
      <c r="AF13" s="73">
        <f>'Historical Data'!AF41</f>
        <v>138</v>
      </c>
      <c r="AG13" s="73">
        <f>'Historical Data'!AG41</f>
        <v>131</v>
      </c>
      <c r="AH13" s="72">
        <f t="shared" si="0"/>
        <v>371</v>
      </c>
    </row>
    <row r="14" spans="2:34" x14ac:dyDescent="0.3">
      <c r="C14" s="73">
        <f>'Historical Data'!C42</f>
        <v>166</v>
      </c>
      <c r="D14" s="73">
        <f>'Historical Data'!D42</f>
        <v>138</v>
      </c>
      <c r="E14" s="73">
        <f>'Historical Data'!E42</f>
        <v>111</v>
      </c>
      <c r="F14" s="73">
        <f>'Historical Data'!F42</f>
        <v>123</v>
      </c>
      <c r="G14" s="73">
        <f>'Historical Data'!G42</f>
        <v>158</v>
      </c>
      <c r="H14" s="73">
        <f>'Historical Data'!H42</f>
        <v>472</v>
      </c>
      <c r="I14" s="73">
        <f>'Historical Data'!I42</f>
        <v>434</v>
      </c>
      <c r="J14" s="73">
        <f>'Historical Data'!J42</f>
        <v>152</v>
      </c>
      <c r="K14" s="73">
        <f>'Historical Data'!K42</f>
        <v>168</v>
      </c>
      <c r="L14" s="73">
        <f>'Historical Data'!L42</f>
        <v>168</v>
      </c>
      <c r="M14" s="73">
        <f>'Historical Data'!M42</f>
        <v>111</v>
      </c>
      <c r="N14" s="73">
        <f>'Historical Data'!N42</f>
        <v>121</v>
      </c>
      <c r="O14" s="73">
        <f>'Historical Data'!O42</f>
        <v>541</v>
      </c>
      <c r="P14" s="73">
        <f>'Historical Data'!P42</f>
        <v>546</v>
      </c>
      <c r="Q14" s="73">
        <f>'Historical Data'!Q42</f>
        <v>142</v>
      </c>
      <c r="R14" s="73">
        <f>'Historical Data'!R42</f>
        <v>196</v>
      </c>
      <c r="S14" s="73">
        <f>'Historical Data'!S42</f>
        <v>185</v>
      </c>
      <c r="T14" s="73">
        <f>'Historical Data'!T42</f>
        <v>119</v>
      </c>
      <c r="U14" s="73">
        <f>'Historical Data'!U42</f>
        <v>156</v>
      </c>
      <c r="V14" s="73">
        <f>'Historical Data'!V42</f>
        <v>592</v>
      </c>
      <c r="W14" s="73">
        <f>'Historical Data'!W42</f>
        <v>376</v>
      </c>
      <c r="X14" s="73">
        <f>'Historical Data'!X42</f>
        <v>119</v>
      </c>
      <c r="Y14" s="73">
        <f>'Historical Data'!Y42</f>
        <v>176</v>
      </c>
      <c r="Z14" s="73">
        <f>'Historical Data'!Z42</f>
        <v>179</v>
      </c>
      <c r="AA14" s="73">
        <f>'Historical Data'!AA42</f>
        <v>113</v>
      </c>
      <c r="AB14" s="73">
        <f>'Historical Data'!AB42</f>
        <v>192</v>
      </c>
      <c r="AC14" s="73">
        <f>'Historical Data'!AC42</f>
        <v>507</v>
      </c>
      <c r="AD14" s="73">
        <f>'Historical Data'!AD42</f>
        <v>532</v>
      </c>
      <c r="AE14" s="73">
        <f>'Historical Data'!AE42</f>
        <v>109</v>
      </c>
      <c r="AF14" s="73">
        <f>'Historical Data'!AF42</f>
        <v>173</v>
      </c>
      <c r="AG14" s="73">
        <f>'Historical Data'!AG42</f>
        <v>112</v>
      </c>
      <c r="AH14" s="72">
        <f t="shared" si="0"/>
        <v>402</v>
      </c>
    </row>
    <row r="15" spans="2:34" x14ac:dyDescent="0.3">
      <c r="C15" s="73">
        <f>'Historical Data'!C43</f>
        <v>1279</v>
      </c>
      <c r="D15" s="73">
        <f>'Historical Data'!D43</f>
        <v>1388</v>
      </c>
      <c r="E15" s="73">
        <f>'Historical Data'!E43</f>
        <v>1374</v>
      </c>
      <c r="F15" s="73">
        <f>'Historical Data'!F43</f>
        <v>1232</v>
      </c>
      <c r="G15" s="73">
        <f>'Historical Data'!G43</f>
        <v>1318</v>
      </c>
      <c r="H15" s="73">
        <f>'Historical Data'!H43</f>
        <v>2087</v>
      </c>
      <c r="I15" s="73">
        <f>'Historical Data'!I43</f>
        <v>2348</v>
      </c>
      <c r="J15" s="73">
        <f>'Historical Data'!J43</f>
        <v>1313</v>
      </c>
      <c r="K15" s="73">
        <f>'Historical Data'!K43</f>
        <v>1314</v>
      </c>
      <c r="L15" s="73">
        <f>'Historical Data'!L43</f>
        <v>1366</v>
      </c>
      <c r="M15" s="73">
        <f>'Historical Data'!M43</f>
        <v>1377</v>
      </c>
      <c r="N15" s="73">
        <f>'Historical Data'!N43</f>
        <v>1303</v>
      </c>
      <c r="O15" s="73">
        <f>'Historical Data'!O43</f>
        <v>1890</v>
      </c>
      <c r="P15" s="73">
        <f>'Historical Data'!P43</f>
        <v>1991</v>
      </c>
      <c r="Q15" s="73">
        <f>'Historical Data'!Q43</f>
        <v>1208</v>
      </c>
      <c r="R15" s="73">
        <f>'Historical Data'!R43</f>
        <v>1276</v>
      </c>
      <c r="S15" s="73">
        <f>'Historical Data'!S43</f>
        <v>1236</v>
      </c>
      <c r="T15" s="73">
        <f>'Historical Data'!T43</f>
        <v>1314</v>
      </c>
      <c r="U15" s="73">
        <f>'Historical Data'!U43</f>
        <v>1223</v>
      </c>
      <c r="V15" s="73">
        <f>'Historical Data'!V43</f>
        <v>1700</v>
      </c>
      <c r="W15" s="73">
        <f>'Historical Data'!W43</f>
        <v>1931</v>
      </c>
      <c r="X15" s="73">
        <f>'Historical Data'!X43</f>
        <v>1344</v>
      </c>
      <c r="Y15" s="73">
        <f>'Historical Data'!Y43</f>
        <v>1223</v>
      </c>
      <c r="Z15" s="73">
        <f>'Historical Data'!Z43</f>
        <v>1323</v>
      </c>
      <c r="AA15" s="73">
        <f>'Historical Data'!AA43</f>
        <v>1330</v>
      </c>
      <c r="AB15" s="73">
        <f>'Historical Data'!AB43</f>
        <v>1245</v>
      </c>
      <c r="AC15" s="73">
        <f>'Historical Data'!AC43</f>
        <v>1816</v>
      </c>
      <c r="AD15" s="73">
        <f>'Historical Data'!AD43</f>
        <v>2093</v>
      </c>
      <c r="AE15" s="73">
        <f>'Historical Data'!AE43</f>
        <v>1352</v>
      </c>
      <c r="AF15" s="73">
        <f>'Historical Data'!AF43</f>
        <v>1263</v>
      </c>
      <c r="AG15" s="73">
        <f>'Historical Data'!AG43</f>
        <v>1300</v>
      </c>
      <c r="AH15" s="72">
        <f t="shared" si="0"/>
        <v>433</v>
      </c>
    </row>
    <row r="16" spans="2:34" x14ac:dyDescent="0.3">
      <c r="C16" s="73">
        <f>'Historical Data'!C44</f>
        <v>460</v>
      </c>
      <c r="D16" s="73">
        <f>'Historical Data'!D44</f>
        <v>421</v>
      </c>
      <c r="E16" s="73">
        <f>'Historical Data'!E44</f>
        <v>385</v>
      </c>
      <c r="F16" s="73">
        <f>'Historical Data'!F44</f>
        <v>314</v>
      </c>
      <c r="G16" s="73">
        <f>'Historical Data'!G44</f>
        <v>367</v>
      </c>
      <c r="H16" s="73">
        <f>'Historical Data'!H44</f>
        <v>2707</v>
      </c>
      <c r="I16" s="73">
        <f>'Historical Data'!I44</f>
        <v>2123</v>
      </c>
      <c r="J16" s="73">
        <f>'Historical Data'!J44</f>
        <v>309</v>
      </c>
      <c r="K16" s="73">
        <f>'Historical Data'!K44</f>
        <v>381</v>
      </c>
      <c r="L16" s="73">
        <f>'Historical Data'!L44</f>
        <v>495</v>
      </c>
      <c r="M16" s="73">
        <f>'Historical Data'!M44</f>
        <v>396</v>
      </c>
      <c r="N16" s="73">
        <f>'Historical Data'!N44</f>
        <v>407</v>
      </c>
      <c r="O16" s="73">
        <f>'Historical Data'!O44</f>
        <v>2570</v>
      </c>
      <c r="P16" s="73">
        <f>'Historical Data'!P44</f>
        <v>2072</v>
      </c>
      <c r="Q16" s="73">
        <f>'Historical Data'!Q44</f>
        <v>357</v>
      </c>
      <c r="R16" s="73">
        <f>'Historical Data'!R44</f>
        <v>361</v>
      </c>
      <c r="S16" s="73">
        <f>'Historical Data'!S44</f>
        <v>336</v>
      </c>
      <c r="T16" s="73">
        <f>'Historical Data'!T44</f>
        <v>407</v>
      </c>
      <c r="U16" s="73">
        <f>'Historical Data'!U44</f>
        <v>500</v>
      </c>
      <c r="V16" s="73">
        <f>'Historical Data'!V44</f>
        <v>2281</v>
      </c>
      <c r="W16" s="73">
        <f>'Historical Data'!W44</f>
        <v>2739</v>
      </c>
      <c r="X16" s="73">
        <f>'Historical Data'!X44</f>
        <v>365</v>
      </c>
      <c r="Y16" s="73">
        <f>'Historical Data'!Y44</f>
        <v>455</v>
      </c>
      <c r="Z16" s="73">
        <f>'Historical Data'!Z44</f>
        <v>495</v>
      </c>
      <c r="AA16" s="73">
        <f>'Historical Data'!AA44</f>
        <v>470</v>
      </c>
      <c r="AB16" s="73">
        <f>'Historical Data'!AB44</f>
        <v>411</v>
      </c>
      <c r="AC16" s="73">
        <f>'Historical Data'!AC44</f>
        <v>2574</v>
      </c>
      <c r="AD16" s="73">
        <f>'Historical Data'!AD44</f>
        <v>2317</v>
      </c>
      <c r="AE16" s="73">
        <f>'Historical Data'!AE44</f>
        <v>418</v>
      </c>
      <c r="AF16" s="73">
        <f>'Historical Data'!AF44</f>
        <v>323</v>
      </c>
      <c r="AG16" s="73">
        <f>'Historical Data'!AG44</f>
        <v>483</v>
      </c>
      <c r="AH16" s="72">
        <f t="shared" si="0"/>
        <v>464</v>
      </c>
    </row>
    <row r="17" spans="2:34" x14ac:dyDescent="0.3">
      <c r="B17" s="72">
        <v>465</v>
      </c>
      <c r="C17" s="72">
        <f>'Historical Data'!C46</f>
        <v>7</v>
      </c>
      <c r="D17" s="72">
        <f>'Historical Data'!D46</f>
        <v>3</v>
      </c>
      <c r="E17" s="72">
        <f>'Historical Data'!E46</f>
        <v>11</v>
      </c>
      <c r="F17" s="72">
        <f>'Historical Data'!F46</f>
        <v>16</v>
      </c>
      <c r="G17" s="72">
        <f>'Historical Data'!G46</f>
        <v>30</v>
      </c>
      <c r="H17" s="72">
        <f>'Historical Data'!H46</f>
        <v>83</v>
      </c>
      <c r="I17" s="72">
        <f>'Historical Data'!I46</f>
        <v>64</v>
      </c>
      <c r="J17" s="72">
        <f>'Historical Data'!J46</f>
        <v>0</v>
      </c>
      <c r="K17" s="72">
        <f>'Historical Data'!K46</f>
        <v>20</v>
      </c>
      <c r="L17" s="72">
        <f>'Historical Data'!L46</f>
        <v>6</v>
      </c>
      <c r="M17" s="72">
        <f>'Historical Data'!M46</f>
        <v>1</v>
      </c>
      <c r="N17" s="72">
        <f>'Historical Data'!N46</f>
        <v>20</v>
      </c>
      <c r="O17" s="72">
        <f>'Historical Data'!O46</f>
        <v>16</v>
      </c>
      <c r="P17" s="72">
        <f>'Historical Data'!P46</f>
        <v>99</v>
      </c>
      <c r="Q17" s="72">
        <f>'Historical Data'!Q46</f>
        <v>14</v>
      </c>
      <c r="R17" s="72">
        <f>'Historical Data'!R46</f>
        <v>2</v>
      </c>
      <c r="S17" s="72">
        <f>'Historical Data'!S46</f>
        <v>7</v>
      </c>
      <c r="T17" s="72">
        <f>'Historical Data'!T46</f>
        <v>0</v>
      </c>
      <c r="U17" s="72">
        <f>'Historical Data'!U46</f>
        <v>2</v>
      </c>
      <c r="V17" s="72">
        <f>'Historical Data'!V46</f>
        <v>16</v>
      </c>
      <c r="W17" s="72">
        <f>'Historical Data'!W46</f>
        <v>44</v>
      </c>
      <c r="X17" s="72">
        <f>'Historical Data'!X46</f>
        <v>27</v>
      </c>
      <c r="Y17" s="72">
        <f>'Historical Data'!Y46</f>
        <v>9</v>
      </c>
      <c r="Z17" s="72">
        <f>'Historical Data'!Z46</f>
        <v>17</v>
      </c>
      <c r="AA17" s="72">
        <f>'Historical Data'!AA46</f>
        <v>29</v>
      </c>
      <c r="AB17" s="72">
        <f>'Historical Data'!AB46</f>
        <v>9</v>
      </c>
      <c r="AC17" s="72">
        <f>'Historical Data'!AC46</f>
        <v>8</v>
      </c>
      <c r="AD17" s="72">
        <f>'Historical Data'!AD46</f>
        <v>8</v>
      </c>
      <c r="AE17" s="72">
        <f>'Historical Data'!AE46</f>
        <v>10</v>
      </c>
      <c r="AF17" s="72">
        <f>'Historical Data'!AF46</f>
        <v>15</v>
      </c>
      <c r="AG17" s="72">
        <f>'Historical Data'!AG46</f>
        <v>8</v>
      </c>
      <c r="AH17" s="72">
        <f t="shared" si="0"/>
        <v>495</v>
      </c>
    </row>
    <row r="18" spans="2:34" x14ac:dyDescent="0.3">
      <c r="C18" s="72">
        <f>'Historical Data'!C47</f>
        <v>75</v>
      </c>
      <c r="D18" s="72">
        <f>'Historical Data'!D47</f>
        <v>111</v>
      </c>
      <c r="E18" s="72">
        <f>'Historical Data'!E47</f>
        <v>105</v>
      </c>
      <c r="F18" s="72">
        <f>'Historical Data'!F47</f>
        <v>139</v>
      </c>
      <c r="G18" s="72">
        <f>'Historical Data'!G47</f>
        <v>92</v>
      </c>
      <c r="H18" s="72">
        <f>'Historical Data'!H47</f>
        <v>189</v>
      </c>
      <c r="I18" s="72">
        <f>'Historical Data'!I47</f>
        <v>231</v>
      </c>
      <c r="J18" s="72">
        <f>'Historical Data'!J47</f>
        <v>124</v>
      </c>
      <c r="K18" s="72">
        <f>'Historical Data'!K47</f>
        <v>78</v>
      </c>
      <c r="L18" s="72">
        <f>'Historical Data'!L47</f>
        <v>112</v>
      </c>
      <c r="M18" s="72">
        <f>'Historical Data'!M47</f>
        <v>66</v>
      </c>
      <c r="N18" s="72">
        <f>'Historical Data'!N47</f>
        <v>66</v>
      </c>
      <c r="O18" s="72">
        <f>'Historical Data'!O47</f>
        <v>236</v>
      </c>
      <c r="P18" s="72">
        <f>'Historical Data'!P47</f>
        <v>168</v>
      </c>
      <c r="Q18" s="72">
        <f>'Historical Data'!Q47</f>
        <v>128</v>
      </c>
      <c r="R18" s="72">
        <f>'Historical Data'!R47</f>
        <v>54</v>
      </c>
      <c r="S18" s="72">
        <f>'Historical Data'!S47</f>
        <v>73</v>
      </c>
      <c r="T18" s="72">
        <f>'Historical Data'!T47</f>
        <v>113</v>
      </c>
      <c r="U18" s="72">
        <f>'Historical Data'!U47</f>
        <v>118</v>
      </c>
      <c r="V18" s="72">
        <f>'Historical Data'!V47</f>
        <v>106</v>
      </c>
      <c r="W18" s="72">
        <f>'Historical Data'!W47</f>
        <v>182</v>
      </c>
      <c r="X18" s="72">
        <f>'Historical Data'!X47</f>
        <v>108</v>
      </c>
      <c r="Y18" s="72">
        <f>'Historical Data'!Y47</f>
        <v>68</v>
      </c>
      <c r="Z18" s="72">
        <f>'Historical Data'!Z47</f>
        <v>105</v>
      </c>
      <c r="AA18" s="72">
        <f>'Historical Data'!AA47</f>
        <v>122</v>
      </c>
      <c r="AB18" s="72">
        <f>'Historical Data'!AB47</f>
        <v>894</v>
      </c>
      <c r="AC18" s="72">
        <f>'Historical Data'!AC47</f>
        <v>130</v>
      </c>
      <c r="AD18" s="72">
        <f>'Historical Data'!AD47</f>
        <v>130</v>
      </c>
      <c r="AE18" s="72">
        <f>'Historical Data'!AE47</f>
        <v>102</v>
      </c>
      <c r="AF18" s="72">
        <f>'Historical Data'!AF47</f>
        <v>138</v>
      </c>
      <c r="AG18" s="72">
        <f>'Historical Data'!AG47</f>
        <v>130</v>
      </c>
      <c r="AH18" s="72">
        <f t="shared" si="0"/>
        <v>526</v>
      </c>
    </row>
    <row r="19" spans="2:34" x14ac:dyDescent="0.3">
      <c r="C19" s="72">
        <f>'Historical Data'!C48</f>
        <v>140</v>
      </c>
      <c r="D19" s="72">
        <f>'Historical Data'!D48</f>
        <v>184</v>
      </c>
      <c r="E19" s="72">
        <f>'Historical Data'!E48</f>
        <v>163</v>
      </c>
      <c r="F19" s="72">
        <f>'Historical Data'!F48</f>
        <v>105</v>
      </c>
      <c r="G19" s="72">
        <f>'Historical Data'!G48</f>
        <v>121</v>
      </c>
      <c r="H19" s="72">
        <f>'Historical Data'!H48</f>
        <v>430</v>
      </c>
      <c r="I19" s="72">
        <f>'Historical Data'!I48</f>
        <v>382</v>
      </c>
      <c r="J19" s="72">
        <f>'Historical Data'!J48</f>
        <v>129</v>
      </c>
      <c r="K19" s="72">
        <f>'Historical Data'!K48</f>
        <v>159</v>
      </c>
      <c r="L19" s="72">
        <f>'Historical Data'!L48</f>
        <v>181</v>
      </c>
      <c r="M19" s="72">
        <f>'Historical Data'!M48</f>
        <v>132</v>
      </c>
      <c r="N19" s="72">
        <f>'Historical Data'!N48</f>
        <v>119</v>
      </c>
      <c r="O19" s="72">
        <f>'Historical Data'!O48</f>
        <v>501</v>
      </c>
      <c r="P19" s="72">
        <f>'Historical Data'!P48</f>
        <v>463</v>
      </c>
      <c r="Q19" s="72">
        <f>'Historical Data'!Q48</f>
        <v>107</v>
      </c>
      <c r="R19" s="72">
        <f>'Historical Data'!R48</f>
        <v>141</v>
      </c>
      <c r="S19" s="72">
        <f>'Historical Data'!S48</f>
        <v>176</v>
      </c>
      <c r="T19" s="72">
        <f>'Historical Data'!T48</f>
        <v>177</v>
      </c>
      <c r="U19" s="72">
        <f>'Historical Data'!U48</f>
        <v>180</v>
      </c>
      <c r="V19" s="72">
        <f>'Historical Data'!V48</f>
        <v>543</v>
      </c>
      <c r="W19" s="72">
        <f>'Historical Data'!W48</f>
        <v>418</v>
      </c>
      <c r="X19" s="72">
        <f>'Historical Data'!X48</f>
        <v>121</v>
      </c>
      <c r="Y19" s="72">
        <f>'Historical Data'!Y48</f>
        <v>160</v>
      </c>
      <c r="Z19" s="72">
        <f>'Historical Data'!Z48</f>
        <v>180</v>
      </c>
      <c r="AA19" s="72">
        <f>'Historical Data'!AA48</f>
        <v>169</v>
      </c>
      <c r="AB19" s="72">
        <f>'Historical Data'!AB48</f>
        <v>1754</v>
      </c>
      <c r="AC19" s="72">
        <f>'Historical Data'!AC48</f>
        <v>179</v>
      </c>
      <c r="AD19" s="72">
        <f>'Historical Data'!AD48</f>
        <v>179</v>
      </c>
      <c r="AE19" s="72">
        <f>'Historical Data'!AE48</f>
        <v>185</v>
      </c>
      <c r="AF19" s="72">
        <f>'Historical Data'!AF48</f>
        <v>173</v>
      </c>
      <c r="AG19" s="72">
        <f>'Historical Data'!AG48</f>
        <v>179</v>
      </c>
      <c r="AH19" s="72">
        <f t="shared" si="0"/>
        <v>557</v>
      </c>
    </row>
    <row r="20" spans="2:34" x14ac:dyDescent="0.3">
      <c r="C20" s="72">
        <f>'Historical Data'!C49</f>
        <v>1352</v>
      </c>
      <c r="D20" s="72">
        <f>'Historical Data'!D49</f>
        <v>1325</v>
      </c>
      <c r="E20" s="72">
        <f>'Historical Data'!E49</f>
        <v>1326</v>
      </c>
      <c r="F20" s="72">
        <f>'Historical Data'!F49</f>
        <v>1214</v>
      </c>
      <c r="G20" s="72">
        <f>'Historical Data'!G49</f>
        <v>1321</v>
      </c>
      <c r="H20" s="72">
        <f>'Historical Data'!H49</f>
        <v>2183</v>
      </c>
      <c r="I20" s="72">
        <f>'Historical Data'!I49</f>
        <v>2104</v>
      </c>
      <c r="J20" s="72">
        <f>'Historical Data'!J49</f>
        <v>1321</v>
      </c>
      <c r="K20" s="72">
        <f>'Historical Data'!K49</f>
        <v>1338</v>
      </c>
      <c r="L20" s="72">
        <f>'Historical Data'!L49</f>
        <v>1204</v>
      </c>
      <c r="M20" s="72">
        <f>'Historical Data'!M49</f>
        <v>1322</v>
      </c>
      <c r="N20" s="72">
        <f>'Historical Data'!N49</f>
        <v>1271</v>
      </c>
      <c r="O20" s="72">
        <f>'Historical Data'!O49</f>
        <v>2009</v>
      </c>
      <c r="P20" s="72">
        <f>'Historical Data'!P49</f>
        <v>1834</v>
      </c>
      <c r="Q20" s="72">
        <f>'Historical Data'!Q49</f>
        <v>1375</v>
      </c>
      <c r="R20" s="72">
        <f>'Historical Data'!R49</f>
        <v>1304</v>
      </c>
      <c r="S20" s="72">
        <f>'Historical Data'!S49</f>
        <v>1279</v>
      </c>
      <c r="T20" s="72">
        <f>'Historical Data'!T49</f>
        <v>1380</v>
      </c>
      <c r="U20" s="72">
        <f>'Historical Data'!U49</f>
        <v>1373</v>
      </c>
      <c r="V20" s="72">
        <f>'Historical Data'!V49</f>
        <v>1745</v>
      </c>
      <c r="W20" s="72">
        <f>'Historical Data'!W49</f>
        <v>2280</v>
      </c>
      <c r="X20" s="72">
        <f>'Historical Data'!X49</f>
        <v>1363</v>
      </c>
      <c r="Y20" s="72">
        <f>'Historical Data'!Y49</f>
        <v>1360</v>
      </c>
      <c r="Z20" s="72">
        <f>'Historical Data'!Z49</f>
        <v>1355</v>
      </c>
      <c r="AA20" s="72">
        <f>'Historical Data'!AA49</f>
        <v>1222</v>
      </c>
      <c r="AB20" s="72">
        <f>'Historical Data'!AB49</f>
        <v>45</v>
      </c>
      <c r="AC20" s="72">
        <f>'Historical Data'!AC49</f>
        <v>1323</v>
      </c>
      <c r="AD20" s="72">
        <f>'Historical Data'!AD49</f>
        <v>1323</v>
      </c>
      <c r="AE20" s="72">
        <f>'Historical Data'!AE49</f>
        <v>1236</v>
      </c>
      <c r="AF20" s="72">
        <f>'Historical Data'!AF49</f>
        <v>1263</v>
      </c>
      <c r="AG20" s="72">
        <f>'Historical Data'!AG49</f>
        <v>1323</v>
      </c>
      <c r="AH20" s="72">
        <f t="shared" si="0"/>
        <v>588</v>
      </c>
    </row>
    <row r="21" spans="2:34" x14ac:dyDescent="0.3">
      <c r="C21" s="72">
        <f>'Historical Data'!C50</f>
        <v>408</v>
      </c>
      <c r="D21" s="72">
        <f>'Historical Data'!D50</f>
        <v>441</v>
      </c>
      <c r="E21" s="72">
        <f>'Historical Data'!E50</f>
        <v>484</v>
      </c>
      <c r="F21" s="72">
        <f>'Historical Data'!F50</f>
        <v>302</v>
      </c>
      <c r="G21" s="72">
        <f>'Historical Data'!G50</f>
        <v>416</v>
      </c>
      <c r="H21" s="72">
        <f>'Historical Data'!H50</f>
        <v>2531</v>
      </c>
      <c r="I21" s="72">
        <f>'Historical Data'!I50</f>
        <v>2681</v>
      </c>
      <c r="J21" s="72">
        <f>'Historical Data'!J50</f>
        <v>355</v>
      </c>
      <c r="K21" s="72">
        <f>'Historical Data'!K50</f>
        <v>409</v>
      </c>
      <c r="L21" s="72">
        <f>'Historical Data'!L50</f>
        <v>438</v>
      </c>
      <c r="M21" s="72">
        <f>'Historical Data'!M50</f>
        <v>421</v>
      </c>
      <c r="N21" s="72">
        <f>'Historical Data'!N50</f>
        <v>365</v>
      </c>
      <c r="O21" s="72">
        <f>'Historical Data'!O50</f>
        <v>2601</v>
      </c>
      <c r="P21" s="72">
        <f>'Historical Data'!P50</f>
        <v>2197</v>
      </c>
      <c r="Q21" s="72">
        <f>'Historical Data'!Q50</f>
        <v>469</v>
      </c>
      <c r="R21" s="72">
        <f>'Historical Data'!R50</f>
        <v>497</v>
      </c>
      <c r="S21" s="72">
        <f>'Historical Data'!S50</f>
        <v>324</v>
      </c>
      <c r="T21" s="72">
        <f>'Historical Data'!T50</f>
        <v>320</v>
      </c>
      <c r="U21" s="72">
        <f>'Historical Data'!U50</f>
        <v>433</v>
      </c>
      <c r="V21" s="72">
        <f>'Historical Data'!V50</f>
        <v>2165</v>
      </c>
      <c r="W21" s="72">
        <f>'Historical Data'!W50</f>
        <v>2253</v>
      </c>
      <c r="X21" s="72">
        <f>'Historical Data'!X50</f>
        <v>368</v>
      </c>
      <c r="Y21" s="72">
        <f>'Historical Data'!Y50</f>
        <v>491</v>
      </c>
      <c r="Z21" s="72">
        <f>'Historical Data'!Z50</f>
        <v>320</v>
      </c>
      <c r="AA21" s="72">
        <f>'Historical Data'!AA50</f>
        <v>441</v>
      </c>
      <c r="AB21" s="72">
        <f>'Historical Data'!AB50</f>
        <v>320</v>
      </c>
      <c r="AC21" s="72">
        <f>'Historical Data'!AC50</f>
        <v>495</v>
      </c>
      <c r="AD21" s="72">
        <f>'Historical Data'!AD50</f>
        <v>495</v>
      </c>
      <c r="AE21" s="72">
        <f>'Historical Data'!AE50</f>
        <v>336</v>
      </c>
      <c r="AF21" s="72">
        <f>'Historical Data'!AF50</f>
        <v>323</v>
      </c>
      <c r="AG21" s="72">
        <f>'Historical Data'!AG50</f>
        <v>495</v>
      </c>
      <c r="AH21" s="72">
        <f t="shared" si="0"/>
        <v>619</v>
      </c>
    </row>
    <row r="22" spans="2:34" x14ac:dyDescent="0.3">
      <c r="B22" s="72">
        <v>620</v>
      </c>
      <c r="C22" s="73">
        <f>'Historical Data'!C52</f>
        <v>7</v>
      </c>
      <c r="D22" s="73">
        <f>'Historical Data'!D52</f>
        <v>3</v>
      </c>
      <c r="E22" s="73">
        <f>'Historical Data'!E52</f>
        <v>11</v>
      </c>
      <c r="F22" s="73">
        <f>'Historical Data'!F52</f>
        <v>16</v>
      </c>
      <c r="G22" s="73">
        <f>'Historical Data'!G52</f>
        <v>30</v>
      </c>
      <c r="H22" s="73">
        <f>'Historical Data'!H52</f>
        <v>0</v>
      </c>
      <c r="I22" s="73">
        <f>'Historical Data'!I52</f>
        <v>0</v>
      </c>
      <c r="J22" s="73">
        <f>'Historical Data'!J52</f>
        <v>0</v>
      </c>
      <c r="K22" s="73">
        <f>'Historical Data'!K52</f>
        <v>20</v>
      </c>
      <c r="L22" s="73">
        <f>'Historical Data'!L52</f>
        <v>6</v>
      </c>
      <c r="M22" s="73">
        <f>'Historical Data'!M52</f>
        <v>1</v>
      </c>
      <c r="N22" s="73">
        <f>'Historical Data'!N52</f>
        <v>20</v>
      </c>
      <c r="O22" s="73">
        <f>'Historical Data'!O52</f>
        <v>0</v>
      </c>
      <c r="P22" s="73">
        <f>'Historical Data'!P52</f>
        <v>0</v>
      </c>
      <c r="Q22" s="73">
        <f>'Historical Data'!Q52</f>
        <v>14</v>
      </c>
      <c r="R22" s="73">
        <f>'Historical Data'!R52</f>
        <v>2</v>
      </c>
      <c r="S22" s="73">
        <f>'Historical Data'!S52</f>
        <v>7</v>
      </c>
      <c r="T22" s="73">
        <f>'Historical Data'!T52</f>
        <v>0</v>
      </c>
      <c r="U22" s="73">
        <f>'Historical Data'!U52</f>
        <v>2</v>
      </c>
      <c r="V22" s="73">
        <f>'Historical Data'!V52</f>
        <v>0</v>
      </c>
      <c r="W22" s="73">
        <f>'Historical Data'!W52</f>
        <v>0</v>
      </c>
      <c r="X22" s="73">
        <f>'Historical Data'!X52</f>
        <v>27</v>
      </c>
      <c r="Y22" s="73">
        <f>'Historical Data'!Y52</f>
        <v>9</v>
      </c>
      <c r="Z22" s="73">
        <f>'Historical Data'!Z52</f>
        <v>17</v>
      </c>
      <c r="AA22" s="73">
        <f>'Historical Data'!AA52</f>
        <v>2362</v>
      </c>
      <c r="AB22" s="73">
        <f>'Historical Data'!AB52</f>
        <v>3500</v>
      </c>
      <c r="AC22" s="73">
        <f>'Historical Data'!AC52</f>
        <v>0</v>
      </c>
      <c r="AD22" s="73">
        <f>'Historical Data'!AD52</f>
        <v>0</v>
      </c>
      <c r="AE22" s="73">
        <f>'Historical Data'!AE52</f>
        <v>1357</v>
      </c>
      <c r="AF22" s="73">
        <f>'Historical Data'!AF52</f>
        <v>1839</v>
      </c>
      <c r="AG22" s="73">
        <f>'Historical Data'!AG52</f>
        <v>3200</v>
      </c>
      <c r="AH22" s="72">
        <f t="shared" si="0"/>
        <v>650</v>
      </c>
    </row>
    <row r="23" spans="2:34" x14ac:dyDescent="0.3">
      <c r="C23" s="73">
        <f>'Historical Data'!C53</f>
        <v>75</v>
      </c>
      <c r="D23" s="73">
        <f>'Historical Data'!D53</f>
        <v>111</v>
      </c>
      <c r="E23" s="73">
        <f>'Historical Data'!E53</f>
        <v>105</v>
      </c>
      <c r="F23" s="73">
        <f>'Historical Data'!F53</f>
        <v>139</v>
      </c>
      <c r="G23" s="73">
        <f>'Historical Data'!G53</f>
        <v>92</v>
      </c>
      <c r="H23" s="73">
        <f>'Historical Data'!H53</f>
        <v>0</v>
      </c>
      <c r="I23" s="73">
        <f>'Historical Data'!I53</f>
        <v>0</v>
      </c>
      <c r="J23" s="73">
        <f>'Historical Data'!J53</f>
        <v>124</v>
      </c>
      <c r="K23" s="73">
        <f>'Historical Data'!K53</f>
        <v>78</v>
      </c>
      <c r="L23" s="73">
        <f>'Historical Data'!L53</f>
        <v>112</v>
      </c>
      <c r="M23" s="73">
        <f>'Historical Data'!M53</f>
        <v>66</v>
      </c>
      <c r="N23" s="73">
        <f>'Historical Data'!N53</f>
        <v>66</v>
      </c>
      <c r="O23" s="73">
        <f>'Historical Data'!O53</f>
        <v>0</v>
      </c>
      <c r="P23" s="73">
        <f>'Historical Data'!P53</f>
        <v>0</v>
      </c>
      <c r="Q23" s="73">
        <f>'Historical Data'!Q53</f>
        <v>128</v>
      </c>
      <c r="R23" s="73">
        <f>'Historical Data'!R53</f>
        <v>54</v>
      </c>
      <c r="S23" s="73">
        <f>'Historical Data'!S53</f>
        <v>73</v>
      </c>
      <c r="T23" s="73">
        <f>'Historical Data'!T53</f>
        <v>113</v>
      </c>
      <c r="U23" s="73">
        <f>'Historical Data'!U53</f>
        <v>118</v>
      </c>
      <c r="V23" s="73">
        <f>'Historical Data'!V53</f>
        <v>0</v>
      </c>
      <c r="W23" s="73">
        <f>'Historical Data'!W53</f>
        <v>0</v>
      </c>
      <c r="X23" s="73">
        <f>'Historical Data'!X53</f>
        <v>108</v>
      </c>
      <c r="Y23" s="73">
        <f>'Historical Data'!Y53</f>
        <v>68</v>
      </c>
      <c r="Z23" s="73">
        <f>'Historical Data'!Z53</f>
        <v>105</v>
      </c>
      <c r="AA23" s="73">
        <f>'Historical Data'!AA53</f>
        <v>1800</v>
      </c>
      <c r="AB23" s="73">
        <f>'Historical Data'!AB53</f>
        <v>1800</v>
      </c>
      <c r="AC23" s="73">
        <f>'Historical Data'!AC53</f>
        <v>0</v>
      </c>
      <c r="AD23" s="73">
        <f>'Historical Data'!AD53</f>
        <v>0</v>
      </c>
      <c r="AE23" s="73">
        <f>'Historical Data'!AE53</f>
        <v>234</v>
      </c>
      <c r="AF23" s="73">
        <f>'Historical Data'!AF53</f>
        <v>0</v>
      </c>
      <c r="AG23" s="73">
        <f>'Historical Data'!AG53</f>
        <v>0</v>
      </c>
      <c r="AH23" s="72">
        <f t="shared" si="0"/>
        <v>681</v>
      </c>
    </row>
    <row r="24" spans="2:34" x14ac:dyDescent="0.3">
      <c r="C24" s="73">
        <f>'Historical Data'!C54</f>
        <v>140</v>
      </c>
      <c r="D24" s="73">
        <f>'Historical Data'!D54</f>
        <v>184</v>
      </c>
      <c r="E24" s="73">
        <f>'Historical Data'!E54</f>
        <v>163</v>
      </c>
      <c r="F24" s="73">
        <f>'Historical Data'!F54</f>
        <v>105</v>
      </c>
      <c r="G24" s="73">
        <f>'Historical Data'!G54</f>
        <v>121</v>
      </c>
      <c r="H24" s="73">
        <f>'Historical Data'!H54</f>
        <v>0</v>
      </c>
      <c r="I24" s="73">
        <f>'Historical Data'!I54</f>
        <v>0</v>
      </c>
      <c r="J24" s="73">
        <f>'Historical Data'!J54</f>
        <v>129</v>
      </c>
      <c r="K24" s="73">
        <f>'Historical Data'!K54</f>
        <v>159</v>
      </c>
      <c r="L24" s="73">
        <f>'Historical Data'!L54</f>
        <v>181</v>
      </c>
      <c r="M24" s="73">
        <f>'Historical Data'!M54</f>
        <v>132</v>
      </c>
      <c r="N24" s="73">
        <f>'Historical Data'!N54</f>
        <v>119</v>
      </c>
      <c r="O24" s="73">
        <f>'Historical Data'!O54</f>
        <v>0</v>
      </c>
      <c r="P24" s="73">
        <f>'Historical Data'!P54</f>
        <v>0</v>
      </c>
      <c r="Q24" s="73">
        <f>'Historical Data'!Q54</f>
        <v>107</v>
      </c>
      <c r="R24" s="73">
        <f>'Historical Data'!R54</f>
        <v>141</v>
      </c>
      <c r="S24" s="73">
        <f>'Historical Data'!S54</f>
        <v>176</v>
      </c>
      <c r="T24" s="73">
        <f>'Historical Data'!T54</f>
        <v>177</v>
      </c>
      <c r="U24" s="73">
        <f>'Historical Data'!U54</f>
        <v>180</v>
      </c>
      <c r="V24" s="73">
        <f>'Historical Data'!V54</f>
        <v>0</v>
      </c>
      <c r="W24" s="73">
        <f>'Historical Data'!W54</f>
        <v>0</v>
      </c>
      <c r="X24" s="73">
        <f>'Historical Data'!X54</f>
        <v>121</v>
      </c>
      <c r="Y24" s="73">
        <f>'Historical Data'!Y54</f>
        <v>160</v>
      </c>
      <c r="Z24" s="73">
        <f>'Historical Data'!Z54</f>
        <v>180</v>
      </c>
      <c r="AA24" s="73">
        <f>'Historical Data'!AA54</f>
        <v>442</v>
      </c>
      <c r="AB24" s="73">
        <f>'Historical Data'!AB54</f>
        <v>203</v>
      </c>
      <c r="AC24" s="73">
        <f>'Historical Data'!AC54</f>
        <v>0</v>
      </c>
      <c r="AD24" s="73">
        <f>'Historical Data'!AD54</f>
        <v>0</v>
      </c>
      <c r="AE24" s="73">
        <f>'Historical Data'!AE54</f>
        <v>0</v>
      </c>
      <c r="AF24" s="73">
        <f>'Historical Data'!AF54</f>
        <v>0</v>
      </c>
      <c r="AG24" s="73">
        <f>'Historical Data'!AG54</f>
        <v>0</v>
      </c>
      <c r="AH24" s="72">
        <f t="shared" si="0"/>
        <v>712</v>
      </c>
    </row>
    <row r="25" spans="2:34" x14ac:dyDescent="0.3">
      <c r="C25" s="73">
        <f>'Historical Data'!C55</f>
        <v>1352</v>
      </c>
      <c r="D25" s="73">
        <f>'Historical Data'!D55</f>
        <v>1325</v>
      </c>
      <c r="E25" s="73">
        <f>'Historical Data'!E55</f>
        <v>1326</v>
      </c>
      <c r="F25" s="73">
        <f>'Historical Data'!F55</f>
        <v>1214</v>
      </c>
      <c r="G25" s="73">
        <f>'Historical Data'!G55</f>
        <v>1321</v>
      </c>
      <c r="H25" s="73">
        <f>'Historical Data'!H55</f>
        <v>0</v>
      </c>
      <c r="I25" s="73">
        <f>'Historical Data'!I55</f>
        <v>0</v>
      </c>
      <c r="J25" s="73">
        <f>'Historical Data'!J55</f>
        <v>1321</v>
      </c>
      <c r="K25" s="73">
        <f>'Historical Data'!K55</f>
        <v>1338</v>
      </c>
      <c r="L25" s="73">
        <f>'Historical Data'!L55</f>
        <v>1204</v>
      </c>
      <c r="M25" s="73">
        <f>'Historical Data'!M55</f>
        <v>1322</v>
      </c>
      <c r="N25" s="73">
        <f>'Historical Data'!N55</f>
        <v>1271</v>
      </c>
      <c r="O25" s="73">
        <f>'Historical Data'!O55</f>
        <v>0</v>
      </c>
      <c r="P25" s="73">
        <f>'Historical Data'!P55</f>
        <v>0</v>
      </c>
      <c r="Q25" s="73">
        <f>'Historical Data'!Q55</f>
        <v>1375</v>
      </c>
      <c r="R25" s="73">
        <f>'Historical Data'!R55</f>
        <v>1304</v>
      </c>
      <c r="S25" s="73">
        <f>'Historical Data'!S55</f>
        <v>1279</v>
      </c>
      <c r="T25" s="73">
        <f>'Historical Data'!T55</f>
        <v>1380</v>
      </c>
      <c r="U25" s="73">
        <f>'Historical Data'!U55</f>
        <v>1373</v>
      </c>
      <c r="V25" s="73">
        <f>'Historical Data'!V55</f>
        <v>0</v>
      </c>
      <c r="W25" s="73">
        <f>'Historical Data'!W55</f>
        <v>0</v>
      </c>
      <c r="X25" s="73">
        <f>'Historical Data'!X55</f>
        <v>1363</v>
      </c>
      <c r="Y25" s="73">
        <f>'Historical Data'!Y55</f>
        <v>1360</v>
      </c>
      <c r="Z25" s="73">
        <f>'Historical Data'!Z55</f>
        <v>1355</v>
      </c>
      <c r="AA25" s="73">
        <f>'Historical Data'!AA55</f>
        <v>154</v>
      </c>
      <c r="AB25" s="73">
        <f>'Historical Data'!AB55</f>
        <v>123</v>
      </c>
      <c r="AC25" s="73">
        <f>'Historical Data'!AC55</f>
        <v>0</v>
      </c>
      <c r="AD25" s="73">
        <f>'Historical Data'!AD55</f>
        <v>0</v>
      </c>
      <c r="AE25" s="73">
        <f>'Historical Data'!AE55</f>
        <v>0</v>
      </c>
      <c r="AF25" s="73">
        <f>'Historical Data'!AF55</f>
        <v>0</v>
      </c>
      <c r="AG25" s="73">
        <f>'Historical Data'!AG55</f>
        <v>0</v>
      </c>
      <c r="AH25" s="72">
        <f t="shared" si="0"/>
        <v>743</v>
      </c>
    </row>
    <row r="26" spans="2:34" x14ac:dyDescent="0.3">
      <c r="C26" s="73">
        <f>'Historical Data'!C56</f>
        <v>408</v>
      </c>
      <c r="D26" s="73">
        <f>'Historical Data'!D56</f>
        <v>441</v>
      </c>
      <c r="E26" s="73">
        <f>'Historical Data'!E56</f>
        <v>484</v>
      </c>
      <c r="F26" s="73">
        <f>'Historical Data'!F56</f>
        <v>302</v>
      </c>
      <c r="G26" s="73">
        <f>'Historical Data'!G56</f>
        <v>416</v>
      </c>
      <c r="H26" s="73">
        <f>'Historical Data'!H56</f>
        <v>0</v>
      </c>
      <c r="I26" s="73">
        <f>'Historical Data'!I56</f>
        <v>0</v>
      </c>
      <c r="J26" s="73">
        <f>'Historical Data'!J56</f>
        <v>355</v>
      </c>
      <c r="K26" s="73">
        <f>'Historical Data'!K56</f>
        <v>409</v>
      </c>
      <c r="L26" s="73">
        <f>'Historical Data'!L56</f>
        <v>438</v>
      </c>
      <c r="M26" s="73">
        <f>'Historical Data'!M56</f>
        <v>421</v>
      </c>
      <c r="N26" s="73">
        <f>'Historical Data'!N56</f>
        <v>365</v>
      </c>
      <c r="O26" s="73">
        <f>'Historical Data'!O56</f>
        <v>0</v>
      </c>
      <c r="P26" s="73">
        <f>'Historical Data'!P56</f>
        <v>0</v>
      </c>
      <c r="Q26" s="73">
        <f>'Historical Data'!Q56</f>
        <v>469</v>
      </c>
      <c r="R26" s="73">
        <f>'Historical Data'!R56</f>
        <v>497</v>
      </c>
      <c r="S26" s="73">
        <f>'Historical Data'!S56</f>
        <v>324</v>
      </c>
      <c r="T26" s="73">
        <f>'Historical Data'!T56</f>
        <v>320</v>
      </c>
      <c r="U26" s="73">
        <f>'Historical Data'!U56</f>
        <v>433</v>
      </c>
      <c r="V26" s="73">
        <f>'Historical Data'!V56</f>
        <v>0</v>
      </c>
      <c r="W26" s="73">
        <f>'Historical Data'!W56</f>
        <v>0</v>
      </c>
      <c r="X26" s="73">
        <f>'Historical Data'!X56</f>
        <v>368</v>
      </c>
      <c r="Y26" s="73">
        <f>'Historical Data'!Y56</f>
        <v>491</v>
      </c>
      <c r="Z26" s="73">
        <f>'Historical Data'!Z56</f>
        <v>320</v>
      </c>
      <c r="AA26" s="73">
        <f>'Historical Data'!AA56</f>
        <v>2</v>
      </c>
      <c r="AB26" s="73">
        <f>'Historical Data'!AB56</f>
        <v>0</v>
      </c>
      <c r="AC26" s="73">
        <f>'Historical Data'!AC56</f>
        <v>0</v>
      </c>
      <c r="AD26" s="73">
        <f>'Historical Data'!AD56</f>
        <v>0</v>
      </c>
      <c r="AE26" s="73">
        <f>'Historical Data'!AE56</f>
        <v>0</v>
      </c>
      <c r="AF26" s="73">
        <f>'Historical Data'!AF56</f>
        <v>0</v>
      </c>
      <c r="AG26" s="73">
        <f>'Historical Data'!AG56</f>
        <v>0</v>
      </c>
      <c r="AH26" s="72">
        <f t="shared" si="0"/>
        <v>774</v>
      </c>
    </row>
    <row r="27" spans="2:34" x14ac:dyDescent="0.3">
      <c r="B27" s="72">
        <v>775</v>
      </c>
      <c r="C27" s="72">
        <f>'Historical Data'!C58</f>
        <v>2</v>
      </c>
      <c r="D27" s="72">
        <f>'Historical Data'!D58</f>
        <v>2</v>
      </c>
      <c r="E27" s="72">
        <f>'Historical Data'!E58</f>
        <v>0</v>
      </c>
      <c r="F27" s="72">
        <f>'Historical Data'!F58</f>
        <v>2</v>
      </c>
      <c r="G27" s="72">
        <f>'Historical Data'!G58</f>
        <v>2</v>
      </c>
      <c r="H27" s="72">
        <f>'Historical Data'!H58</f>
        <v>0</v>
      </c>
      <c r="I27" s="72">
        <f>'Historical Data'!I58</f>
        <v>0</v>
      </c>
      <c r="J27" s="72">
        <f>'Historical Data'!J58</f>
        <v>5</v>
      </c>
      <c r="K27" s="72">
        <f>'Historical Data'!K58</f>
        <v>0</v>
      </c>
      <c r="L27" s="72">
        <f>'Historical Data'!L58</f>
        <v>2</v>
      </c>
      <c r="M27" s="72">
        <f>'Historical Data'!M58</f>
        <v>0</v>
      </c>
      <c r="N27" s="72">
        <f>'Historical Data'!N58</f>
        <v>4</v>
      </c>
      <c r="O27" s="72">
        <f>'Historical Data'!O58</f>
        <v>0</v>
      </c>
      <c r="P27" s="72">
        <f>'Historical Data'!P58</f>
        <v>0</v>
      </c>
      <c r="Q27" s="72">
        <f>'Historical Data'!Q58</f>
        <v>2</v>
      </c>
      <c r="R27" s="72">
        <f>'Historical Data'!R58</f>
        <v>4</v>
      </c>
      <c r="S27" s="72">
        <f>'Historical Data'!S58</f>
        <v>4</v>
      </c>
      <c r="T27" s="72">
        <f>'Historical Data'!T58</f>
        <v>5</v>
      </c>
      <c r="U27" s="72">
        <f>'Historical Data'!U58</f>
        <v>3</v>
      </c>
      <c r="V27" s="72">
        <f>'Historical Data'!V58</f>
        <v>0</v>
      </c>
      <c r="W27" s="72">
        <f>'Historical Data'!W58</f>
        <v>0</v>
      </c>
      <c r="X27" s="72">
        <f>'Historical Data'!X58</f>
        <v>4</v>
      </c>
      <c r="Y27" s="72">
        <f>'Historical Data'!Y58</f>
        <v>0</v>
      </c>
      <c r="Z27" s="72">
        <f>'Historical Data'!Z58</f>
        <v>4</v>
      </c>
      <c r="AA27" s="72">
        <f>'Historical Data'!AA58</f>
        <v>0</v>
      </c>
      <c r="AB27" s="72">
        <f>'Historical Data'!AB58</f>
        <v>4</v>
      </c>
      <c r="AC27" s="72">
        <f>'Historical Data'!AC58</f>
        <v>0</v>
      </c>
      <c r="AD27" s="72">
        <f>'Historical Data'!AD58</f>
        <v>0</v>
      </c>
      <c r="AE27" s="72">
        <f>'Historical Data'!AE58</f>
        <v>2</v>
      </c>
      <c r="AF27" s="72">
        <f>'Historical Data'!AF58</f>
        <v>0</v>
      </c>
      <c r="AG27" s="72">
        <f>'Historical Data'!AG58</f>
        <v>1</v>
      </c>
      <c r="AH27" s="72">
        <f t="shared" si="0"/>
        <v>805</v>
      </c>
    </row>
    <row r="28" spans="2:34" x14ac:dyDescent="0.3">
      <c r="C28" s="72">
        <f>'Historical Data'!C59</f>
        <v>27</v>
      </c>
      <c r="D28" s="72">
        <f>'Historical Data'!D59</f>
        <v>19</v>
      </c>
      <c r="E28" s="72">
        <f>'Historical Data'!E59</f>
        <v>17</v>
      </c>
      <c r="F28" s="72">
        <f>'Historical Data'!F59</f>
        <v>12</v>
      </c>
      <c r="G28" s="72">
        <f>'Historical Data'!G59</f>
        <v>26</v>
      </c>
      <c r="H28" s="72">
        <f>'Historical Data'!H59</f>
        <v>0</v>
      </c>
      <c r="I28" s="72">
        <f>'Historical Data'!I59</f>
        <v>0</v>
      </c>
      <c r="J28" s="72">
        <f>'Historical Data'!J59</f>
        <v>21</v>
      </c>
      <c r="K28" s="72">
        <f>'Historical Data'!K59</f>
        <v>12</v>
      </c>
      <c r="L28" s="72">
        <f>'Historical Data'!L59</f>
        <v>16</v>
      </c>
      <c r="M28" s="72">
        <f>'Historical Data'!M59</f>
        <v>26</v>
      </c>
      <c r="N28" s="72">
        <f>'Historical Data'!N59</f>
        <v>27</v>
      </c>
      <c r="O28" s="72">
        <f>'Historical Data'!O59</f>
        <v>0</v>
      </c>
      <c r="P28" s="72">
        <f>'Historical Data'!P59</f>
        <v>0</v>
      </c>
      <c r="Q28" s="72">
        <f>'Historical Data'!Q59</f>
        <v>12</v>
      </c>
      <c r="R28" s="72">
        <f>'Historical Data'!R59</f>
        <v>23</v>
      </c>
      <c r="S28" s="72">
        <f>'Historical Data'!S59</f>
        <v>24</v>
      </c>
      <c r="T28" s="72">
        <f>'Historical Data'!T59</f>
        <v>18</v>
      </c>
      <c r="U28" s="72">
        <f>'Historical Data'!U59</f>
        <v>28</v>
      </c>
      <c r="V28" s="72">
        <f>'Historical Data'!V59</f>
        <v>0</v>
      </c>
      <c r="W28" s="72">
        <f>'Historical Data'!W59</f>
        <v>0</v>
      </c>
      <c r="X28" s="72">
        <f>'Historical Data'!X59</f>
        <v>20</v>
      </c>
      <c r="Y28" s="72">
        <f>'Historical Data'!Y59</f>
        <v>22</v>
      </c>
      <c r="Z28" s="72">
        <f>'Historical Data'!Z59</f>
        <v>10</v>
      </c>
      <c r="AA28" s="72">
        <f>'Historical Data'!AA59</f>
        <v>10</v>
      </c>
      <c r="AB28" s="72">
        <f>'Historical Data'!AB59</f>
        <v>15</v>
      </c>
      <c r="AC28" s="72">
        <f>'Historical Data'!AC59</f>
        <v>0</v>
      </c>
      <c r="AD28" s="72">
        <f>'Historical Data'!AD59</f>
        <v>0</v>
      </c>
      <c r="AE28" s="72">
        <f>'Historical Data'!AE59</f>
        <v>16</v>
      </c>
      <c r="AF28" s="72">
        <f>'Historical Data'!AF59</f>
        <v>15</v>
      </c>
      <c r="AG28" s="72">
        <f>'Historical Data'!AG59</f>
        <v>14</v>
      </c>
      <c r="AH28" s="72">
        <f t="shared" si="0"/>
        <v>836</v>
      </c>
    </row>
    <row r="29" spans="2:34" x14ac:dyDescent="0.3">
      <c r="C29" s="72">
        <f>'Historical Data'!C60</f>
        <v>68</v>
      </c>
      <c r="D29" s="72">
        <f>'Historical Data'!D60</f>
        <v>72</v>
      </c>
      <c r="E29" s="72">
        <f>'Historical Data'!E60</f>
        <v>72</v>
      </c>
      <c r="F29" s="72">
        <f>'Historical Data'!F60</f>
        <v>64</v>
      </c>
      <c r="G29" s="72">
        <f>'Historical Data'!G60</f>
        <v>69</v>
      </c>
      <c r="H29" s="72">
        <f>'Historical Data'!H60</f>
        <v>0</v>
      </c>
      <c r="I29" s="72">
        <f>'Historical Data'!I60</f>
        <v>0</v>
      </c>
      <c r="J29" s="72">
        <f>'Historical Data'!J60</f>
        <v>67</v>
      </c>
      <c r="K29" s="72">
        <f>'Historical Data'!K60</f>
        <v>73</v>
      </c>
      <c r="L29" s="72">
        <f>'Historical Data'!L60</f>
        <v>76</v>
      </c>
      <c r="M29" s="72">
        <f>'Historical Data'!M60</f>
        <v>63</v>
      </c>
      <c r="N29" s="72">
        <f>'Historical Data'!N60</f>
        <v>76</v>
      </c>
      <c r="O29" s="72">
        <f>'Historical Data'!O60</f>
        <v>0</v>
      </c>
      <c r="P29" s="72">
        <f>'Historical Data'!P60</f>
        <v>0</v>
      </c>
      <c r="Q29" s="72">
        <f>'Historical Data'!Q60</f>
        <v>72</v>
      </c>
      <c r="R29" s="72">
        <f>'Historical Data'!R60</f>
        <v>76</v>
      </c>
      <c r="S29" s="72">
        <f>'Historical Data'!S60</f>
        <v>75</v>
      </c>
      <c r="T29" s="72">
        <f>'Historical Data'!T60</f>
        <v>90</v>
      </c>
      <c r="U29" s="72">
        <f>'Historical Data'!U60</f>
        <v>89</v>
      </c>
      <c r="V29" s="72">
        <f>'Historical Data'!V60</f>
        <v>0</v>
      </c>
      <c r="W29" s="72">
        <f>'Historical Data'!W60</f>
        <v>0</v>
      </c>
      <c r="X29" s="72">
        <f>'Historical Data'!X60</f>
        <v>73</v>
      </c>
      <c r="Y29" s="72">
        <f>'Historical Data'!Y60</f>
        <v>82</v>
      </c>
      <c r="Z29" s="72">
        <f>'Historical Data'!Z60</f>
        <v>62</v>
      </c>
      <c r="AA29" s="72">
        <f>'Historical Data'!AA60</f>
        <v>76</v>
      </c>
      <c r="AB29" s="72">
        <f>'Historical Data'!AB60</f>
        <v>74</v>
      </c>
      <c r="AC29" s="72">
        <f>'Historical Data'!AC60</f>
        <v>0</v>
      </c>
      <c r="AD29" s="72">
        <f>'Historical Data'!AD60</f>
        <v>0</v>
      </c>
      <c r="AE29" s="72">
        <f>'Historical Data'!AE60</f>
        <v>84</v>
      </c>
      <c r="AF29" s="72">
        <f>'Historical Data'!AF60</f>
        <v>84</v>
      </c>
      <c r="AG29" s="72">
        <f>'Historical Data'!AG60</f>
        <v>86</v>
      </c>
      <c r="AH29" s="72">
        <f t="shared" si="0"/>
        <v>867</v>
      </c>
    </row>
    <row r="30" spans="2:34" x14ac:dyDescent="0.3">
      <c r="C30" s="72">
        <f>'Historical Data'!C61</f>
        <v>133</v>
      </c>
      <c r="D30" s="72">
        <f>'Historical Data'!D61</f>
        <v>211</v>
      </c>
      <c r="E30" s="72">
        <f>'Historical Data'!E61</f>
        <v>108</v>
      </c>
      <c r="F30" s="72">
        <f>'Historical Data'!F61</f>
        <v>162</v>
      </c>
      <c r="G30" s="72">
        <f>'Historical Data'!G61</f>
        <v>206</v>
      </c>
      <c r="H30" s="72">
        <f>'Historical Data'!H61</f>
        <v>0</v>
      </c>
      <c r="I30" s="72">
        <f>'Historical Data'!I61</f>
        <v>0</v>
      </c>
      <c r="J30" s="72">
        <f>'Historical Data'!J61</f>
        <v>184</v>
      </c>
      <c r="K30" s="72">
        <f>'Historical Data'!K61</f>
        <v>272</v>
      </c>
      <c r="L30" s="72">
        <f>'Historical Data'!L61</f>
        <v>131</v>
      </c>
      <c r="M30" s="72">
        <f>'Historical Data'!M61</f>
        <v>274</v>
      </c>
      <c r="N30" s="72">
        <f>'Historical Data'!N61</f>
        <v>271</v>
      </c>
      <c r="O30" s="72">
        <f>'Historical Data'!O61</f>
        <v>0</v>
      </c>
      <c r="P30" s="72">
        <f>'Historical Data'!P61</f>
        <v>0</v>
      </c>
      <c r="Q30" s="72">
        <f>'Historical Data'!Q61</f>
        <v>229</v>
      </c>
      <c r="R30" s="72">
        <f>'Historical Data'!R61</f>
        <v>298</v>
      </c>
      <c r="S30" s="72">
        <f>'Historical Data'!S61</f>
        <v>214</v>
      </c>
      <c r="T30" s="72">
        <f>'Historical Data'!T61</f>
        <v>144</v>
      </c>
      <c r="U30" s="72">
        <f>'Historical Data'!U61</f>
        <v>120</v>
      </c>
      <c r="V30" s="72">
        <f>'Historical Data'!V61</f>
        <v>0</v>
      </c>
      <c r="W30" s="72">
        <f>'Historical Data'!W61</f>
        <v>0</v>
      </c>
      <c r="X30" s="72">
        <f>'Historical Data'!X61</f>
        <v>276</v>
      </c>
      <c r="Y30" s="72">
        <f>'Historical Data'!Y61</f>
        <v>212</v>
      </c>
      <c r="Z30" s="72">
        <f>'Historical Data'!Z61</f>
        <v>227</v>
      </c>
      <c r="AA30" s="72">
        <f>'Historical Data'!AA61</f>
        <v>188</v>
      </c>
      <c r="AB30" s="72">
        <f>'Historical Data'!AB61</f>
        <v>115</v>
      </c>
      <c r="AC30" s="72">
        <f>'Historical Data'!AC61</f>
        <v>0</v>
      </c>
      <c r="AD30" s="72">
        <f>'Historical Data'!AD61</f>
        <v>0</v>
      </c>
      <c r="AE30" s="72">
        <f>'Historical Data'!AE61</f>
        <v>118</v>
      </c>
      <c r="AF30" s="72">
        <f>'Historical Data'!AF61</f>
        <v>216</v>
      </c>
      <c r="AG30" s="72">
        <f>'Historical Data'!AG61</f>
        <v>278</v>
      </c>
      <c r="AH30" s="72">
        <f t="shared" si="0"/>
        <v>898</v>
      </c>
    </row>
    <row r="31" spans="2:34" x14ac:dyDescent="0.3">
      <c r="C31" s="72">
        <f>'Historical Data'!C62</f>
        <v>452</v>
      </c>
      <c r="D31" s="72">
        <f>'Historical Data'!D62</f>
        <v>471</v>
      </c>
      <c r="E31" s="72">
        <f>'Historical Data'!E62</f>
        <v>348</v>
      </c>
      <c r="F31" s="72">
        <f>'Historical Data'!F62</f>
        <v>434</v>
      </c>
      <c r="G31" s="72">
        <f>'Historical Data'!G62</f>
        <v>479</v>
      </c>
      <c r="H31" s="72">
        <f>'Historical Data'!H62</f>
        <v>0</v>
      </c>
      <c r="I31" s="72">
        <f>'Historical Data'!I62</f>
        <v>0</v>
      </c>
      <c r="J31" s="72">
        <f>'Historical Data'!J62</f>
        <v>498</v>
      </c>
      <c r="K31" s="72">
        <f>'Historical Data'!K62</f>
        <v>480</v>
      </c>
      <c r="L31" s="72">
        <f>'Historical Data'!L62</f>
        <v>441</v>
      </c>
      <c r="M31" s="72">
        <f>'Historical Data'!M62</f>
        <v>441</v>
      </c>
      <c r="N31" s="72">
        <f>'Historical Data'!N62</f>
        <v>326</v>
      </c>
      <c r="O31" s="72">
        <f>'Historical Data'!O62</f>
        <v>0</v>
      </c>
      <c r="P31" s="72">
        <f>'Historical Data'!P62</f>
        <v>0</v>
      </c>
      <c r="Q31" s="72">
        <f>'Historical Data'!Q62</f>
        <v>428</v>
      </c>
      <c r="R31" s="72">
        <f>'Historical Data'!R62</f>
        <v>300</v>
      </c>
      <c r="S31" s="72">
        <f>'Historical Data'!S62</f>
        <v>430</v>
      </c>
      <c r="T31" s="72">
        <f>'Historical Data'!T62</f>
        <v>417</v>
      </c>
      <c r="U31" s="72">
        <f>'Historical Data'!U62</f>
        <v>307</v>
      </c>
      <c r="V31" s="72">
        <f>'Historical Data'!V62</f>
        <v>0</v>
      </c>
      <c r="W31" s="72">
        <f>'Historical Data'!W62</f>
        <v>0</v>
      </c>
      <c r="X31" s="72">
        <f>'Historical Data'!X62</f>
        <v>330</v>
      </c>
      <c r="Y31" s="72">
        <f>'Historical Data'!Y62</f>
        <v>460</v>
      </c>
      <c r="Z31" s="72">
        <f>'Historical Data'!Z62</f>
        <v>366</v>
      </c>
      <c r="AA31" s="72">
        <f>'Historical Data'!AA62</f>
        <v>314</v>
      </c>
      <c r="AB31" s="72">
        <f>'Historical Data'!AB62</f>
        <v>301</v>
      </c>
      <c r="AC31" s="72">
        <f>'Historical Data'!AC62</f>
        <v>0</v>
      </c>
      <c r="AD31" s="72">
        <f>'Historical Data'!AD62</f>
        <v>0</v>
      </c>
      <c r="AE31" s="72">
        <f>'Historical Data'!AE62</f>
        <v>489</v>
      </c>
      <c r="AF31" s="72">
        <f>'Historical Data'!AF62</f>
        <v>315</v>
      </c>
      <c r="AG31" s="72">
        <f>'Historical Data'!AG62</f>
        <v>493</v>
      </c>
      <c r="AH31" s="72">
        <f t="shared" si="0"/>
        <v>929</v>
      </c>
    </row>
    <row r="32" spans="2:34" x14ac:dyDescent="0.3">
      <c r="B32" s="72">
        <v>961</v>
      </c>
      <c r="C32" s="73">
        <f>'Historical Data'!C64</f>
        <v>19</v>
      </c>
      <c r="D32" s="73">
        <f>'Historical Data'!D64</f>
        <v>11</v>
      </c>
      <c r="E32" s="73">
        <f>'Historical Data'!E64</f>
        <v>30</v>
      </c>
      <c r="F32" s="73">
        <f>'Historical Data'!F64</f>
        <v>16</v>
      </c>
      <c r="G32" s="73">
        <f>'Historical Data'!G64</f>
        <v>18</v>
      </c>
      <c r="H32" s="73">
        <f>'Historical Data'!H64</f>
        <v>0</v>
      </c>
      <c r="I32" s="73">
        <f>'Historical Data'!I64</f>
        <v>0</v>
      </c>
      <c r="J32" s="73">
        <f>'Historical Data'!J64</f>
        <v>3</v>
      </c>
      <c r="K32" s="73">
        <f>'Historical Data'!K64</f>
        <v>18</v>
      </c>
      <c r="L32" s="73">
        <f>'Historical Data'!L64</f>
        <v>6</v>
      </c>
      <c r="M32" s="73">
        <f>'Historical Data'!M64</f>
        <v>17</v>
      </c>
      <c r="N32" s="73">
        <f>'Historical Data'!N64</f>
        <v>9</v>
      </c>
      <c r="O32" s="73">
        <f>'Historical Data'!O64</f>
        <v>0</v>
      </c>
      <c r="P32" s="73">
        <f>'Historical Data'!P64</f>
        <v>0</v>
      </c>
      <c r="Q32" s="73">
        <f>'Historical Data'!Q64</f>
        <v>22</v>
      </c>
      <c r="R32" s="73">
        <f>'Historical Data'!R64</f>
        <v>3</v>
      </c>
      <c r="S32" s="73">
        <f>'Historical Data'!S64</f>
        <v>17</v>
      </c>
      <c r="T32" s="73">
        <f>'Historical Data'!T64</f>
        <v>30</v>
      </c>
      <c r="U32" s="73">
        <f>'Historical Data'!U64</f>
        <v>9</v>
      </c>
      <c r="V32" s="73">
        <f>'Historical Data'!V64</f>
        <v>0</v>
      </c>
      <c r="W32" s="73">
        <f>'Historical Data'!W64</f>
        <v>0</v>
      </c>
      <c r="X32" s="73">
        <f>'Historical Data'!X64</f>
        <v>25</v>
      </c>
      <c r="Y32" s="73">
        <f>'Historical Data'!Y64</f>
        <v>15</v>
      </c>
      <c r="Z32" s="73">
        <f>'Historical Data'!Z64</f>
        <v>18</v>
      </c>
      <c r="AA32" s="73">
        <f>'Historical Data'!AA64</f>
        <v>27</v>
      </c>
      <c r="AB32" s="73">
        <f>'Historical Data'!AB64</f>
        <v>21</v>
      </c>
      <c r="AC32" s="73">
        <f>'Historical Data'!AC64</f>
        <v>0</v>
      </c>
      <c r="AD32" s="73">
        <f>'Historical Data'!AD64</f>
        <v>0</v>
      </c>
      <c r="AE32" s="73">
        <f>'Historical Data'!AE64</f>
        <v>18</v>
      </c>
      <c r="AF32" s="73">
        <f>'Historical Data'!AF64</f>
        <v>29</v>
      </c>
      <c r="AG32" s="73">
        <f>'Historical Data'!AG64</f>
        <v>12</v>
      </c>
      <c r="AH32" s="72">
        <f t="shared" si="0"/>
        <v>960</v>
      </c>
    </row>
    <row r="33" spans="3:34" x14ac:dyDescent="0.3">
      <c r="C33" s="73">
        <f>'Historical Data'!C65</f>
        <v>95</v>
      </c>
      <c r="D33" s="73">
        <f>'Historical Data'!D65</f>
        <v>144</v>
      </c>
      <c r="E33" s="73">
        <f>'Historical Data'!E65</f>
        <v>115</v>
      </c>
      <c r="F33" s="73">
        <f>'Historical Data'!F65</f>
        <v>125</v>
      </c>
      <c r="G33" s="73">
        <f>'Historical Data'!G65</f>
        <v>104</v>
      </c>
      <c r="H33" s="73">
        <f>'Historical Data'!H65</f>
        <v>0</v>
      </c>
      <c r="I33" s="73">
        <f>'Historical Data'!I65</f>
        <v>0</v>
      </c>
      <c r="J33" s="73">
        <f>'Historical Data'!J65</f>
        <v>116</v>
      </c>
      <c r="K33" s="73">
        <f>'Historical Data'!K65</f>
        <v>142</v>
      </c>
      <c r="L33" s="73">
        <f>'Historical Data'!L65</f>
        <v>127</v>
      </c>
      <c r="M33" s="73">
        <f>'Historical Data'!M65</f>
        <v>125</v>
      </c>
      <c r="N33" s="73">
        <f>'Historical Data'!N65</f>
        <v>106</v>
      </c>
      <c r="O33" s="73">
        <f>'Historical Data'!O65</f>
        <v>0</v>
      </c>
      <c r="P33" s="73">
        <f>'Historical Data'!P65</f>
        <v>0</v>
      </c>
      <c r="Q33" s="73">
        <f>'Historical Data'!Q65</f>
        <v>142</v>
      </c>
      <c r="R33" s="73">
        <f>'Historical Data'!R65</f>
        <v>68</v>
      </c>
      <c r="S33" s="73">
        <f>'Historical Data'!S65</f>
        <v>92</v>
      </c>
      <c r="T33" s="73">
        <f>'Historical Data'!T65</f>
        <v>69</v>
      </c>
      <c r="U33" s="73">
        <f>'Historical Data'!U65</f>
        <v>59</v>
      </c>
      <c r="V33" s="73">
        <f>'Historical Data'!V65</f>
        <v>0</v>
      </c>
      <c r="W33" s="73">
        <f>'Historical Data'!W65</f>
        <v>0</v>
      </c>
      <c r="X33" s="73">
        <f>'Historical Data'!X65</f>
        <v>140</v>
      </c>
      <c r="Y33" s="73">
        <f>'Historical Data'!Y65</f>
        <v>146</v>
      </c>
      <c r="Z33" s="73">
        <f>'Historical Data'!Z65</f>
        <v>84</v>
      </c>
      <c r="AA33" s="73">
        <f>'Historical Data'!AA65</f>
        <v>53</v>
      </c>
      <c r="AB33" s="73">
        <f>'Historical Data'!AB65</f>
        <v>141</v>
      </c>
      <c r="AC33" s="73">
        <f>'Historical Data'!AC65</f>
        <v>0</v>
      </c>
      <c r="AD33" s="73">
        <f>'Historical Data'!AD65</f>
        <v>0</v>
      </c>
      <c r="AE33" s="73">
        <f>'Historical Data'!AE65</f>
        <v>149</v>
      </c>
      <c r="AF33" s="73">
        <f>'Historical Data'!AF65</f>
        <v>105</v>
      </c>
      <c r="AG33" s="73">
        <f>'Historical Data'!AG65</f>
        <v>116</v>
      </c>
      <c r="AH33" s="72">
        <f t="shared" si="0"/>
        <v>991</v>
      </c>
    </row>
    <row r="34" spans="3:34" x14ac:dyDescent="0.3">
      <c r="C34" s="73">
        <f>'Historical Data'!C66</f>
        <v>174</v>
      </c>
      <c r="D34" s="73">
        <f>'Historical Data'!D66</f>
        <v>157</v>
      </c>
      <c r="E34" s="73">
        <f>'Historical Data'!E66</f>
        <v>151</v>
      </c>
      <c r="F34" s="73">
        <f>'Historical Data'!F66</f>
        <v>113</v>
      </c>
      <c r="G34" s="73">
        <f>'Historical Data'!G66</f>
        <v>144</v>
      </c>
      <c r="H34" s="73">
        <f>'Historical Data'!H66</f>
        <v>0</v>
      </c>
      <c r="I34" s="73">
        <f>'Historical Data'!I66</f>
        <v>0</v>
      </c>
      <c r="J34" s="73">
        <f>'Historical Data'!J66</f>
        <v>163</v>
      </c>
      <c r="K34" s="73">
        <f>'Historical Data'!K66</f>
        <v>115</v>
      </c>
      <c r="L34" s="73">
        <f>'Historical Data'!L66</f>
        <v>174</v>
      </c>
      <c r="M34" s="73">
        <f>'Historical Data'!M66</f>
        <v>185</v>
      </c>
      <c r="N34" s="73">
        <f>'Historical Data'!N66</f>
        <v>173</v>
      </c>
      <c r="O34" s="73">
        <f>'Historical Data'!O66</f>
        <v>0</v>
      </c>
      <c r="P34" s="73">
        <f>'Historical Data'!P66</f>
        <v>0</v>
      </c>
      <c r="Q34" s="73">
        <f>'Historical Data'!Q66</f>
        <v>167</v>
      </c>
      <c r="R34" s="73">
        <f>'Historical Data'!R66</f>
        <v>157</v>
      </c>
      <c r="S34" s="73">
        <f>'Historical Data'!S66</f>
        <v>119</v>
      </c>
      <c r="T34" s="73">
        <f>'Historical Data'!T66</f>
        <v>200</v>
      </c>
      <c r="U34" s="73">
        <f>'Historical Data'!U66</f>
        <v>164</v>
      </c>
      <c r="V34" s="73">
        <f>'Historical Data'!V66</f>
        <v>0</v>
      </c>
      <c r="W34" s="73">
        <f>'Historical Data'!W66</f>
        <v>0</v>
      </c>
      <c r="X34" s="73">
        <f>'Historical Data'!X66</f>
        <v>139</v>
      </c>
      <c r="Y34" s="73">
        <f>'Historical Data'!Y66</f>
        <v>178</v>
      </c>
      <c r="Z34" s="73">
        <f>'Historical Data'!Z66</f>
        <v>190</v>
      </c>
      <c r="AA34" s="73">
        <f>'Historical Data'!AA66</f>
        <v>126</v>
      </c>
      <c r="AB34" s="73">
        <f>'Historical Data'!AB66</f>
        <v>163</v>
      </c>
      <c r="AC34" s="73">
        <f>'Historical Data'!AC66</f>
        <v>0</v>
      </c>
      <c r="AD34" s="73">
        <f>'Historical Data'!AD66</f>
        <v>0</v>
      </c>
      <c r="AE34" s="73">
        <f>'Historical Data'!AE66</f>
        <v>106</v>
      </c>
      <c r="AF34" s="73">
        <f>'Historical Data'!AF66</f>
        <v>118</v>
      </c>
      <c r="AG34" s="73">
        <f>'Historical Data'!AG66</f>
        <v>157</v>
      </c>
      <c r="AH34" s="72">
        <f t="shared" si="0"/>
        <v>1022</v>
      </c>
    </row>
    <row r="35" spans="3:34" x14ac:dyDescent="0.3">
      <c r="C35" s="73">
        <f>'Historical Data'!C67</f>
        <v>1290</v>
      </c>
      <c r="D35" s="73">
        <f>'Historical Data'!D67</f>
        <v>1243</v>
      </c>
      <c r="E35" s="73">
        <f>'Historical Data'!E67</f>
        <v>1300</v>
      </c>
      <c r="F35" s="73">
        <f>'Historical Data'!F67</f>
        <v>1311</v>
      </c>
      <c r="G35" s="73">
        <f>'Historical Data'!G67</f>
        <v>1322</v>
      </c>
      <c r="H35" s="73">
        <f>'Historical Data'!H67</f>
        <v>0</v>
      </c>
      <c r="I35" s="73">
        <f>'Historical Data'!I67</f>
        <v>0</v>
      </c>
      <c r="J35" s="73">
        <f>'Historical Data'!J67</f>
        <v>1387</v>
      </c>
      <c r="K35" s="73">
        <f>'Historical Data'!K67</f>
        <v>1373</v>
      </c>
      <c r="L35" s="73">
        <f>'Historical Data'!L67</f>
        <v>1282</v>
      </c>
      <c r="M35" s="73">
        <f>'Historical Data'!M67</f>
        <v>1262</v>
      </c>
      <c r="N35" s="73">
        <f>'Historical Data'!N67</f>
        <v>1270</v>
      </c>
      <c r="O35" s="73">
        <f>'Historical Data'!O67</f>
        <v>0</v>
      </c>
      <c r="P35" s="73">
        <f>'Historical Data'!P67</f>
        <v>0</v>
      </c>
      <c r="Q35" s="73">
        <f>'Historical Data'!Q67</f>
        <v>1376</v>
      </c>
      <c r="R35" s="73">
        <f>'Historical Data'!R67</f>
        <v>1295</v>
      </c>
      <c r="S35" s="73">
        <f>'Historical Data'!S67</f>
        <v>1241</v>
      </c>
      <c r="T35" s="73">
        <f>'Historical Data'!T67</f>
        <v>1267</v>
      </c>
      <c r="U35" s="73">
        <f>'Historical Data'!U67</f>
        <v>1352</v>
      </c>
      <c r="V35" s="73">
        <f>'Historical Data'!V67</f>
        <v>0</v>
      </c>
      <c r="W35" s="73">
        <f>'Historical Data'!W67</f>
        <v>0</v>
      </c>
      <c r="X35" s="73">
        <f>'Historical Data'!X67</f>
        <v>1248</v>
      </c>
      <c r="Y35" s="73">
        <f>'Historical Data'!Y67</f>
        <v>1281</v>
      </c>
      <c r="Z35" s="73">
        <f>'Historical Data'!Z67</f>
        <v>1399</v>
      </c>
      <c r="AA35" s="73">
        <f>'Historical Data'!AA67</f>
        <v>1268</v>
      </c>
      <c r="AB35" s="73">
        <f>'Historical Data'!AB67</f>
        <v>1222</v>
      </c>
      <c r="AC35" s="73">
        <f>'Historical Data'!AC67</f>
        <v>0</v>
      </c>
      <c r="AD35" s="73">
        <f>'Historical Data'!AD67</f>
        <v>0</v>
      </c>
      <c r="AE35" s="73">
        <f>'Historical Data'!AE67</f>
        <v>1345</v>
      </c>
      <c r="AF35" s="73">
        <f>'Historical Data'!AF67</f>
        <v>1250</v>
      </c>
      <c r="AG35" s="73">
        <f>'Historical Data'!AG67</f>
        <v>1224</v>
      </c>
      <c r="AH35" s="72">
        <f t="shared" si="0"/>
        <v>1053</v>
      </c>
    </row>
    <row r="36" spans="3:34" x14ac:dyDescent="0.3">
      <c r="C36" s="73">
        <f>'Historical Data'!C68</f>
        <v>360</v>
      </c>
      <c r="D36" s="73">
        <f>'Historical Data'!D68</f>
        <v>471</v>
      </c>
      <c r="E36" s="73">
        <f>'Historical Data'!E68</f>
        <v>405</v>
      </c>
      <c r="F36" s="73">
        <f>'Historical Data'!F68</f>
        <v>335</v>
      </c>
      <c r="G36" s="73">
        <f>'Historical Data'!G68</f>
        <v>350</v>
      </c>
      <c r="H36" s="73">
        <f>'Historical Data'!H68</f>
        <v>0</v>
      </c>
      <c r="I36" s="73">
        <f>'Historical Data'!I68</f>
        <v>0</v>
      </c>
      <c r="J36" s="73">
        <f>'Historical Data'!J68</f>
        <v>357</v>
      </c>
      <c r="K36" s="73">
        <f>'Historical Data'!K68</f>
        <v>479</v>
      </c>
      <c r="L36" s="73">
        <f>'Historical Data'!L68</f>
        <v>430</v>
      </c>
      <c r="M36" s="73">
        <f>'Historical Data'!M68</f>
        <v>370</v>
      </c>
      <c r="N36" s="73">
        <f>'Historical Data'!N68</f>
        <v>317</v>
      </c>
      <c r="O36" s="73">
        <f>'Historical Data'!O68</f>
        <v>0</v>
      </c>
      <c r="P36" s="73">
        <f>'Historical Data'!P68</f>
        <v>0</v>
      </c>
      <c r="Q36" s="73">
        <f>'Historical Data'!Q68</f>
        <v>333</v>
      </c>
      <c r="R36" s="73">
        <f>'Historical Data'!R68</f>
        <v>379</v>
      </c>
      <c r="S36" s="73">
        <f>'Historical Data'!S68</f>
        <v>439</v>
      </c>
      <c r="T36" s="73">
        <f>'Historical Data'!T68</f>
        <v>390</v>
      </c>
      <c r="U36" s="73">
        <f>'Historical Data'!U68</f>
        <v>320</v>
      </c>
      <c r="V36" s="73">
        <f>'Historical Data'!V68</f>
        <v>0</v>
      </c>
      <c r="W36" s="73">
        <f>'Historical Data'!W68</f>
        <v>0</v>
      </c>
      <c r="X36" s="73">
        <f>'Historical Data'!X68</f>
        <v>395</v>
      </c>
      <c r="Y36" s="73">
        <f>'Historical Data'!Y68</f>
        <v>353</v>
      </c>
      <c r="Z36" s="73">
        <f>'Historical Data'!Z68</f>
        <v>488</v>
      </c>
      <c r="AA36" s="73">
        <f>'Historical Data'!AA68</f>
        <v>305</v>
      </c>
      <c r="AB36" s="73">
        <f>'Historical Data'!AB68</f>
        <v>349</v>
      </c>
      <c r="AC36" s="73">
        <f>'Historical Data'!AC68</f>
        <v>0</v>
      </c>
      <c r="AD36" s="73">
        <f>'Historical Data'!AD68</f>
        <v>0</v>
      </c>
      <c r="AE36" s="73">
        <f>'Historical Data'!AE68</f>
        <v>353</v>
      </c>
      <c r="AF36" s="73">
        <f>'Historical Data'!AF68</f>
        <v>320</v>
      </c>
      <c r="AG36" s="73">
        <f>'Historical Data'!AG68</f>
        <v>405</v>
      </c>
      <c r="AH36" s="72">
        <f t="shared" si="0"/>
        <v>1084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6EED92-5F1D-4448-96D7-E2F342D41424}">
  <dimension ref="A1:AF7"/>
  <sheetViews>
    <sheetView zoomScale="90" zoomScaleNormal="90" workbookViewId="0"/>
  </sheetViews>
  <sheetFormatPr defaultRowHeight="15.6" x14ac:dyDescent="0.3"/>
  <cols>
    <col min="1" max="1" width="13" style="70" bestFit="1" customWidth="1"/>
    <col min="2" max="32" width="15" style="70" bestFit="1" customWidth="1"/>
    <col min="33" max="16384" width="8.796875" style="70"/>
  </cols>
  <sheetData>
    <row r="1" spans="1:32" x14ac:dyDescent="0.3">
      <c r="A1" s="68" t="str">
        <f>'Historical Data'!B14</f>
        <v>Belt Line Road</v>
      </c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69"/>
    </row>
    <row r="2" spans="1:32" x14ac:dyDescent="0.3">
      <c r="A2" s="68" t="str">
        <f>'Historical Data'!B15</f>
        <v>Las Colinas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69"/>
    </row>
    <row r="3" spans="1:32" x14ac:dyDescent="0.3">
      <c r="A3" s="68" t="str">
        <f>'Historical Data'!B16</f>
        <v>Irving</v>
      </c>
      <c r="B3" s="69"/>
      <c r="C3" s="69"/>
      <c r="D3" s="69"/>
      <c r="E3" s="69"/>
      <c r="F3" s="69"/>
      <c r="G3" s="69"/>
      <c r="H3" s="69"/>
      <c r="I3" s="69"/>
      <c r="J3" s="69"/>
      <c r="K3" s="69"/>
      <c r="L3" s="69"/>
      <c r="M3" s="69"/>
      <c r="N3" s="69"/>
      <c r="O3" s="69"/>
      <c r="P3" s="69"/>
      <c r="Q3" s="69"/>
      <c r="R3" s="69"/>
      <c r="S3" s="69"/>
      <c r="T3" s="69"/>
      <c r="U3" s="69"/>
      <c r="V3" s="69"/>
      <c r="W3" s="69"/>
      <c r="X3" s="69"/>
      <c r="Y3" s="69"/>
      <c r="Z3" s="69"/>
      <c r="AA3" s="69"/>
      <c r="AB3" s="69"/>
      <c r="AC3" s="69"/>
      <c r="AD3" s="69"/>
      <c r="AE3" s="69"/>
      <c r="AF3" s="69"/>
    </row>
    <row r="4" spans="1:32" x14ac:dyDescent="0.3">
      <c r="A4" s="68" t="str">
        <f>'Historical Data'!B17</f>
        <v>Valley Ranch</v>
      </c>
      <c r="B4" s="69"/>
      <c r="C4" s="69"/>
      <c r="D4" s="69"/>
      <c r="E4" s="69"/>
      <c r="F4" s="69"/>
      <c r="G4" s="69"/>
      <c r="H4" s="69"/>
      <c r="I4" s="69"/>
      <c r="J4" s="69"/>
      <c r="K4" s="69"/>
      <c r="L4" s="69"/>
      <c r="M4" s="69"/>
      <c r="N4" s="69"/>
      <c r="O4" s="69"/>
      <c r="P4" s="69"/>
      <c r="Q4" s="69"/>
      <c r="R4" s="69"/>
      <c r="S4" s="69"/>
      <c r="T4" s="69"/>
      <c r="U4" s="69"/>
      <c r="V4" s="69"/>
      <c r="W4" s="69"/>
      <c r="X4" s="69"/>
      <c r="Y4" s="69"/>
      <c r="Z4" s="69"/>
      <c r="AA4" s="69"/>
      <c r="AB4" s="69"/>
      <c r="AC4" s="69"/>
      <c r="AD4" s="69"/>
      <c r="AE4" s="69"/>
      <c r="AF4" s="69"/>
    </row>
    <row r="5" spans="1:32" x14ac:dyDescent="0.3">
      <c r="A5" s="68" t="str">
        <f>'Historical Data'!B18</f>
        <v>Market Center</v>
      </c>
      <c r="B5" s="69"/>
      <c r="C5" s="69"/>
      <c r="D5" s="69"/>
      <c r="E5" s="69"/>
      <c r="F5" s="69"/>
      <c r="G5" s="69"/>
      <c r="H5" s="69"/>
      <c r="I5" s="69"/>
      <c r="J5" s="69"/>
      <c r="K5" s="69"/>
      <c r="L5" s="69"/>
      <c r="M5" s="69"/>
      <c r="N5" s="69"/>
      <c r="O5" s="69"/>
      <c r="P5" s="69"/>
      <c r="Q5" s="69"/>
      <c r="R5" s="69"/>
      <c r="S5" s="69"/>
      <c r="T5" s="69"/>
      <c r="U5" s="69"/>
      <c r="V5" s="69"/>
      <c r="W5" s="69"/>
      <c r="X5" s="69"/>
      <c r="Y5" s="69"/>
      <c r="Z5" s="69"/>
      <c r="AA5" s="69"/>
      <c r="AB5" s="69"/>
      <c r="AC5" s="69"/>
      <c r="AD5" s="69"/>
      <c r="AE5" s="69"/>
      <c r="AF5" s="69"/>
    </row>
    <row r="6" spans="1:32" x14ac:dyDescent="0.3">
      <c r="A6" s="68" t="str">
        <f>'Historical Data'!B19</f>
        <v>West Dallas</v>
      </c>
      <c r="B6" s="69"/>
      <c r="C6" s="69"/>
      <c r="D6" s="69"/>
      <c r="E6" s="69"/>
      <c r="F6" s="69"/>
      <c r="G6" s="69"/>
      <c r="H6" s="69"/>
      <c r="I6" s="69"/>
      <c r="J6" s="69"/>
      <c r="K6" s="69"/>
      <c r="L6" s="69"/>
      <c r="M6" s="69"/>
      <c r="N6" s="69"/>
      <c r="O6" s="69"/>
      <c r="P6" s="69"/>
      <c r="Q6" s="69"/>
      <c r="R6" s="69"/>
      <c r="S6" s="69"/>
      <c r="T6" s="69"/>
      <c r="U6" s="69"/>
      <c r="V6" s="69"/>
      <c r="W6" s="69"/>
      <c r="X6" s="69"/>
      <c r="Y6" s="69"/>
      <c r="Z6" s="69"/>
      <c r="AA6" s="69"/>
      <c r="AB6" s="69"/>
      <c r="AC6" s="69"/>
      <c r="AD6" s="69"/>
      <c r="AE6" s="69"/>
      <c r="AF6" s="69"/>
    </row>
    <row r="7" spans="1:32" x14ac:dyDescent="0.3">
      <c r="A7" s="68" t="str">
        <f>'Historical Data'!B20</f>
        <v>Cockrell Hill</v>
      </c>
      <c r="B7" s="69"/>
      <c r="C7" s="69"/>
      <c r="D7" s="69"/>
      <c r="E7" s="69"/>
      <c r="F7" s="69"/>
      <c r="G7" s="69"/>
      <c r="H7" s="69"/>
      <c r="I7" s="69"/>
      <c r="J7" s="69"/>
      <c r="K7" s="69"/>
      <c r="L7" s="69"/>
      <c r="M7" s="69"/>
      <c r="N7" s="69"/>
      <c r="O7" s="69"/>
      <c r="P7" s="69"/>
      <c r="Q7" s="69"/>
      <c r="R7" s="69"/>
      <c r="S7" s="69"/>
      <c r="T7" s="69"/>
      <c r="U7" s="69"/>
      <c r="V7" s="69"/>
      <c r="W7" s="69"/>
      <c r="X7" s="69"/>
      <c r="Y7" s="69"/>
      <c r="Z7" s="69"/>
      <c r="AA7" s="69"/>
      <c r="AB7" s="69"/>
      <c r="AC7" s="69"/>
      <c r="AD7" s="69"/>
      <c r="AE7" s="69"/>
      <c r="AF7" s="69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A84999-EBD4-4F41-983F-A95F35AB7742}">
  <dimension ref="A1:AG32"/>
  <sheetViews>
    <sheetView zoomScale="80" zoomScaleNormal="80" workbookViewId="0">
      <selection activeCell="F23" sqref="F23"/>
    </sheetView>
  </sheetViews>
  <sheetFormatPr defaultRowHeight="15.6" x14ac:dyDescent="0.3"/>
  <cols>
    <col min="1" max="1" width="15.09765625" style="66" bestFit="1" customWidth="1"/>
    <col min="2" max="32" width="15" style="66" bestFit="1" customWidth="1"/>
    <col min="33" max="16384" width="8.796875" style="66"/>
  </cols>
  <sheetData>
    <row r="1" spans="1:33" x14ac:dyDescent="0.3">
      <c r="A1" s="65">
        <f>'Historical Data'!C10</f>
        <v>20171016000000</v>
      </c>
      <c r="B1" s="65"/>
      <c r="C1" s="65"/>
      <c r="D1" s="65"/>
      <c r="E1" s="65"/>
      <c r="F1" s="65"/>
      <c r="G1" s="65"/>
      <c r="H1" s="65"/>
      <c r="I1" s="65"/>
      <c r="J1" s="65"/>
      <c r="K1" s="65"/>
      <c r="L1" s="65"/>
      <c r="M1" s="65"/>
      <c r="N1" s="65"/>
      <c r="O1" s="65"/>
      <c r="P1" s="65"/>
      <c r="Q1" s="65"/>
      <c r="R1" s="65"/>
      <c r="S1" s="65"/>
      <c r="T1" s="65"/>
      <c r="U1" s="65"/>
      <c r="V1" s="65"/>
      <c r="W1" s="65"/>
      <c r="X1" s="65"/>
      <c r="Y1" s="65"/>
      <c r="Z1" s="65"/>
      <c r="AA1" s="65"/>
      <c r="AB1" s="65"/>
      <c r="AC1" s="65"/>
      <c r="AD1" s="65"/>
      <c r="AE1" s="65"/>
      <c r="AF1" s="65"/>
      <c r="AG1" s="65"/>
    </row>
    <row r="2" spans="1:33" x14ac:dyDescent="0.3">
      <c r="A2" s="65">
        <f>'Historical Data'!D10</f>
        <v>20171017000000</v>
      </c>
      <c r="B2" s="65"/>
      <c r="C2" s="65"/>
      <c r="D2" s="65"/>
      <c r="E2" s="65"/>
      <c r="F2" s="65"/>
      <c r="G2" s="65"/>
      <c r="H2" s="65"/>
      <c r="I2" s="65"/>
      <c r="J2" s="65"/>
      <c r="K2" s="65"/>
      <c r="L2" s="65"/>
      <c r="M2" s="65"/>
      <c r="N2" s="65"/>
      <c r="O2" s="65"/>
      <c r="P2" s="65"/>
      <c r="Q2" s="65"/>
      <c r="R2" s="65"/>
      <c r="S2" s="65"/>
      <c r="T2" s="65"/>
      <c r="U2" s="65"/>
      <c r="V2" s="65"/>
      <c r="W2" s="65"/>
      <c r="X2" s="65"/>
      <c r="Y2" s="65"/>
      <c r="Z2" s="65"/>
      <c r="AA2" s="65"/>
      <c r="AB2" s="65"/>
      <c r="AC2" s="65"/>
      <c r="AD2" s="65"/>
      <c r="AE2" s="65"/>
      <c r="AF2" s="65"/>
    </row>
    <row r="3" spans="1:33" x14ac:dyDescent="0.3">
      <c r="A3" s="65">
        <f>'Historical Data'!E10</f>
        <v>20171018000000</v>
      </c>
      <c r="B3" s="65"/>
      <c r="C3" s="65"/>
      <c r="D3" s="65"/>
      <c r="E3" s="65"/>
      <c r="F3" s="65"/>
      <c r="G3" s="65"/>
      <c r="H3" s="65"/>
      <c r="I3" s="65"/>
      <c r="J3" s="65"/>
      <c r="K3" s="65"/>
      <c r="L3" s="65"/>
      <c r="M3" s="65"/>
      <c r="N3" s="65"/>
      <c r="O3" s="65"/>
      <c r="P3" s="65"/>
      <c r="Q3" s="65"/>
      <c r="R3" s="65"/>
      <c r="S3" s="65"/>
      <c r="T3" s="65"/>
      <c r="U3" s="65"/>
      <c r="V3" s="65"/>
      <c r="W3" s="65"/>
      <c r="X3" s="65"/>
      <c r="Y3" s="65"/>
      <c r="Z3" s="65"/>
      <c r="AA3" s="65"/>
      <c r="AB3" s="65"/>
      <c r="AC3" s="65"/>
      <c r="AD3" s="65"/>
      <c r="AE3" s="65"/>
      <c r="AF3" s="65"/>
    </row>
    <row r="4" spans="1:33" x14ac:dyDescent="0.3">
      <c r="A4" s="65">
        <f>'Historical Data'!F10</f>
        <v>20171019000000</v>
      </c>
      <c r="B4" s="65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  <c r="N4" s="65"/>
      <c r="O4" s="65"/>
      <c r="P4" s="65"/>
      <c r="Q4" s="65"/>
      <c r="R4" s="65"/>
      <c r="S4" s="65"/>
      <c r="T4" s="65"/>
      <c r="U4" s="65"/>
      <c r="V4" s="65"/>
      <c r="W4" s="65"/>
      <c r="X4" s="65"/>
      <c r="Y4" s="65"/>
      <c r="Z4" s="65"/>
      <c r="AA4" s="65"/>
      <c r="AB4" s="65"/>
      <c r="AC4" s="65"/>
      <c r="AD4" s="65"/>
      <c r="AE4" s="65"/>
      <c r="AF4" s="65"/>
    </row>
    <row r="5" spans="1:33" x14ac:dyDescent="0.3">
      <c r="A5" s="65">
        <f>'Historical Data'!G10</f>
        <v>20171020000000</v>
      </c>
      <c r="B5" s="65"/>
      <c r="C5" s="65"/>
      <c r="D5" s="65"/>
      <c r="E5" s="65"/>
      <c r="F5" s="65"/>
      <c r="G5" s="65"/>
      <c r="H5" s="65"/>
      <c r="I5" s="65"/>
      <c r="J5" s="65"/>
      <c r="K5" s="65"/>
      <c r="L5" s="65"/>
      <c r="M5" s="65"/>
      <c r="N5" s="65"/>
      <c r="O5" s="65"/>
      <c r="P5" s="65"/>
      <c r="Q5" s="65"/>
      <c r="R5" s="65"/>
      <c r="S5" s="65"/>
      <c r="T5" s="65"/>
      <c r="U5" s="65"/>
      <c r="V5" s="65"/>
      <c r="W5" s="65"/>
      <c r="X5" s="65"/>
      <c r="Y5" s="65"/>
      <c r="Z5" s="65"/>
      <c r="AA5" s="65"/>
      <c r="AB5" s="65"/>
      <c r="AC5" s="65"/>
      <c r="AD5" s="65"/>
      <c r="AE5" s="65"/>
      <c r="AF5" s="65"/>
    </row>
    <row r="6" spans="1:33" x14ac:dyDescent="0.3">
      <c r="A6" s="65">
        <f>'Historical Data'!H10</f>
        <v>20171021000000</v>
      </c>
      <c r="B6" s="65"/>
      <c r="C6" s="65"/>
      <c r="D6" s="65"/>
      <c r="E6" s="65"/>
      <c r="F6" s="65"/>
      <c r="G6" s="65"/>
      <c r="H6" s="65"/>
      <c r="I6" s="65"/>
      <c r="J6" s="65"/>
      <c r="K6" s="65"/>
      <c r="L6" s="65"/>
      <c r="M6" s="65"/>
      <c r="N6" s="65"/>
      <c r="O6" s="65"/>
      <c r="P6" s="65"/>
      <c r="Q6" s="65"/>
      <c r="R6" s="65"/>
      <c r="S6" s="65"/>
      <c r="T6" s="65"/>
      <c r="U6" s="65"/>
      <c r="V6" s="65"/>
      <c r="W6" s="65"/>
      <c r="X6" s="65"/>
      <c r="Y6" s="65"/>
      <c r="Z6" s="65"/>
      <c r="AA6" s="65"/>
      <c r="AB6" s="65"/>
      <c r="AC6" s="65"/>
      <c r="AD6" s="65"/>
      <c r="AE6" s="65"/>
      <c r="AF6" s="65"/>
    </row>
    <row r="7" spans="1:33" x14ac:dyDescent="0.3">
      <c r="A7" s="65">
        <f>'Historical Data'!I10</f>
        <v>20171022000000</v>
      </c>
      <c r="B7" s="65"/>
      <c r="C7" s="65"/>
      <c r="D7" s="65"/>
      <c r="E7" s="65"/>
      <c r="F7" s="65"/>
      <c r="G7" s="65"/>
      <c r="H7" s="65"/>
      <c r="I7" s="65"/>
      <c r="J7" s="65"/>
      <c r="K7" s="65"/>
      <c r="L7" s="65"/>
      <c r="M7" s="65"/>
      <c r="N7" s="65"/>
      <c r="O7" s="65"/>
      <c r="P7" s="65"/>
      <c r="Q7" s="65"/>
      <c r="R7" s="65"/>
      <c r="S7" s="65"/>
      <c r="T7" s="65"/>
      <c r="U7" s="65"/>
      <c r="V7" s="65"/>
      <c r="W7" s="65"/>
      <c r="X7" s="65"/>
      <c r="Y7" s="65"/>
      <c r="Z7" s="65"/>
      <c r="AA7" s="65"/>
      <c r="AB7" s="65"/>
      <c r="AC7" s="65"/>
      <c r="AD7" s="65"/>
      <c r="AE7" s="65"/>
      <c r="AF7" s="65"/>
    </row>
    <row r="8" spans="1:33" x14ac:dyDescent="0.3">
      <c r="A8" s="65">
        <f>'Historical Data'!J10</f>
        <v>20171023000000</v>
      </c>
    </row>
    <row r="9" spans="1:33" x14ac:dyDescent="0.3">
      <c r="A9" s="65">
        <f>'Historical Data'!K10</f>
        <v>20171024000000</v>
      </c>
    </row>
    <row r="10" spans="1:33" x14ac:dyDescent="0.3">
      <c r="A10" s="65">
        <f>'Historical Data'!L10</f>
        <v>20171025000000</v>
      </c>
    </row>
    <row r="11" spans="1:33" x14ac:dyDescent="0.3">
      <c r="A11" s="65">
        <f>'Historical Data'!M10</f>
        <v>20171026000000</v>
      </c>
    </row>
    <row r="12" spans="1:33" x14ac:dyDescent="0.3">
      <c r="A12" s="65">
        <f>'Historical Data'!N10</f>
        <v>20171027000000</v>
      </c>
    </row>
    <row r="13" spans="1:33" x14ac:dyDescent="0.3">
      <c r="A13" s="65">
        <f>'Historical Data'!O10</f>
        <v>20171028000000</v>
      </c>
    </row>
    <row r="14" spans="1:33" x14ac:dyDescent="0.3">
      <c r="A14" s="65">
        <f>'Historical Data'!P10</f>
        <v>20171029000000</v>
      </c>
    </row>
    <row r="15" spans="1:33" x14ac:dyDescent="0.3">
      <c r="A15" s="65">
        <f>'Historical Data'!Q10</f>
        <v>20171030000000</v>
      </c>
    </row>
    <row r="16" spans="1:33" x14ac:dyDescent="0.3">
      <c r="A16" s="65">
        <f>'Historical Data'!R10</f>
        <v>20171031000000</v>
      </c>
    </row>
    <row r="17" spans="1:1" x14ac:dyDescent="0.3">
      <c r="A17" s="65">
        <f>'Historical Data'!S10</f>
        <v>20171101000000</v>
      </c>
    </row>
    <row r="18" spans="1:1" x14ac:dyDescent="0.3">
      <c r="A18" s="65">
        <f>'Historical Data'!T10</f>
        <v>20171102000000</v>
      </c>
    </row>
    <row r="19" spans="1:1" x14ac:dyDescent="0.3">
      <c r="A19" s="65">
        <f>'Historical Data'!U10</f>
        <v>20171103000000</v>
      </c>
    </row>
    <row r="20" spans="1:1" x14ac:dyDescent="0.3">
      <c r="A20" s="65">
        <f>'Historical Data'!V10</f>
        <v>20171104000000</v>
      </c>
    </row>
    <row r="21" spans="1:1" x14ac:dyDescent="0.3">
      <c r="A21" s="65">
        <f>'Historical Data'!W10</f>
        <v>20171105000000</v>
      </c>
    </row>
    <row r="22" spans="1:1" x14ac:dyDescent="0.3">
      <c r="A22" s="65">
        <f>'Historical Data'!X10</f>
        <v>20171106000000</v>
      </c>
    </row>
    <row r="23" spans="1:1" x14ac:dyDescent="0.3">
      <c r="A23" s="65">
        <f>'Historical Data'!Y10</f>
        <v>20171107000000</v>
      </c>
    </row>
    <row r="24" spans="1:1" x14ac:dyDescent="0.3">
      <c r="A24" s="65">
        <f>'Historical Data'!Z10</f>
        <v>20171108000000</v>
      </c>
    </row>
    <row r="25" spans="1:1" x14ac:dyDescent="0.3">
      <c r="A25" s="65">
        <f>'Historical Data'!AA10</f>
        <v>20171109000000</v>
      </c>
    </row>
    <row r="26" spans="1:1" x14ac:dyDescent="0.3">
      <c r="A26" s="65">
        <f>'Historical Data'!AB10</f>
        <v>20171110000000</v>
      </c>
    </row>
    <row r="27" spans="1:1" x14ac:dyDescent="0.3">
      <c r="A27" s="65">
        <f>'Historical Data'!AC10</f>
        <v>20171111000000</v>
      </c>
    </row>
    <row r="28" spans="1:1" x14ac:dyDescent="0.3">
      <c r="A28" s="65">
        <f>'Historical Data'!AD10</f>
        <v>20171112000000</v>
      </c>
    </row>
    <row r="29" spans="1:1" x14ac:dyDescent="0.3">
      <c r="A29" s="65">
        <f>'Historical Data'!AE10</f>
        <v>20171113000000</v>
      </c>
    </row>
    <row r="30" spans="1:1" x14ac:dyDescent="0.3">
      <c r="A30" s="65">
        <f>'Historical Data'!AF10</f>
        <v>20171114000000</v>
      </c>
    </row>
    <row r="31" spans="1:1" x14ac:dyDescent="0.3">
      <c r="A31" s="65">
        <f>'Historical Data'!AG10</f>
        <v>20171115000000</v>
      </c>
    </row>
    <row r="32" spans="1:1" x14ac:dyDescent="0.3">
      <c r="A32" s="65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C00EBB-F72E-45E7-A184-20DDA497F986}">
  <dimension ref="A1:AE43"/>
  <sheetViews>
    <sheetView zoomScale="70" zoomScaleNormal="70" workbookViewId="0">
      <selection activeCell="C14" sqref="C14"/>
    </sheetView>
  </sheetViews>
  <sheetFormatPr defaultRowHeight="15.6" x14ac:dyDescent="0.3"/>
  <cols>
    <col min="1" max="4" width="9" style="66" bestFit="1" customWidth="1"/>
    <col min="5" max="5" width="10" style="66" bestFit="1" customWidth="1"/>
    <col min="6" max="13" width="9" style="66" bestFit="1" customWidth="1"/>
    <col min="14" max="14" width="10" style="66" bestFit="1" customWidth="1"/>
    <col min="15" max="31" width="9" style="66" bestFit="1" customWidth="1"/>
    <col min="32" max="16384" width="8.796875" style="66"/>
  </cols>
  <sheetData>
    <row r="1" spans="1:31" x14ac:dyDescent="0.3">
      <c r="A1" s="65">
        <f>'Historical Data'!C14</f>
        <v>2856143</v>
      </c>
      <c r="B1" s="65">
        <f>'Historical Data'!D14</f>
        <v>805999</v>
      </c>
      <c r="C1" s="65">
        <f>'Historical Data'!E14</f>
        <v>22348</v>
      </c>
      <c r="D1" s="65">
        <f>'Historical Data'!F14</f>
        <v>3059602</v>
      </c>
      <c r="E1" s="65">
        <f>'Historical Data'!G14</f>
        <v>2490721</v>
      </c>
      <c r="F1" s="65">
        <f>'Historical Data'!H14</f>
        <v>3991158</v>
      </c>
      <c r="G1" s="65">
        <f>'Historical Data'!I14</f>
        <v>2510498</v>
      </c>
      <c r="H1" s="65">
        <f>'Historical Data'!J14</f>
        <v>2106218</v>
      </c>
      <c r="I1" s="65">
        <f>'Historical Data'!K14</f>
        <v>518267</v>
      </c>
      <c r="J1" s="65">
        <f>'Historical Data'!L14</f>
        <v>14175007</v>
      </c>
      <c r="K1" s="65">
        <f>'Historical Data'!M14</f>
        <v>3308955</v>
      </c>
      <c r="L1" s="65">
        <f>'Historical Data'!N14</f>
        <v>1416175</v>
      </c>
      <c r="M1" s="65">
        <f>'Historical Data'!O14</f>
        <v>5000857</v>
      </c>
      <c r="N1" s="65">
        <f>'Historical Data'!P14</f>
        <v>1482960</v>
      </c>
      <c r="O1" s="65">
        <f>'Historical Data'!Q14</f>
        <v>1989530</v>
      </c>
      <c r="P1" s="65">
        <f>'Historical Data'!R14</f>
        <v>0</v>
      </c>
      <c r="Q1" s="65">
        <f>'Historical Data'!S14</f>
        <v>0</v>
      </c>
      <c r="R1" s="65">
        <f>'Historical Data'!T14</f>
        <v>247632</v>
      </c>
      <c r="S1" s="65">
        <f>'Historical Data'!U14</f>
        <v>3462197</v>
      </c>
      <c r="T1" s="65">
        <f>'Historical Data'!V14</f>
        <v>7487151</v>
      </c>
      <c r="U1" s="65">
        <f>'Historical Data'!W14</f>
        <v>6304195</v>
      </c>
      <c r="V1" s="65">
        <f>'Historical Data'!X14</f>
        <v>3227284</v>
      </c>
      <c r="W1" s="65">
        <f>'Historical Data'!Y14</f>
        <v>1525376</v>
      </c>
      <c r="X1" s="65">
        <f>'Historical Data'!Z14</f>
        <v>1387562</v>
      </c>
      <c r="Y1" s="65">
        <f>'Historical Data'!AA14</f>
        <v>3448939</v>
      </c>
      <c r="Z1" s="65">
        <f>'Historical Data'!AB14</f>
        <v>3844013</v>
      </c>
      <c r="AA1" s="65">
        <f>'Historical Data'!AC14</f>
        <v>1422016</v>
      </c>
      <c r="AB1" s="65">
        <f>'Historical Data'!AD14</f>
        <v>6606696</v>
      </c>
      <c r="AC1" s="65">
        <f>'Historical Data'!AE14</f>
        <v>0</v>
      </c>
      <c r="AD1" s="65">
        <f>'Historical Data'!AF14</f>
        <v>3284214</v>
      </c>
      <c r="AE1" s="65">
        <f>'Historical Data'!AG14</f>
        <v>388681</v>
      </c>
    </row>
    <row r="2" spans="1:31" x14ac:dyDescent="0.3">
      <c r="A2" s="65">
        <f>'Historical Data'!C15</f>
        <v>10390032</v>
      </c>
      <c r="B2" s="65">
        <f>'Historical Data'!D15</f>
        <v>2206114</v>
      </c>
      <c r="C2" s="65">
        <f>'Historical Data'!E15</f>
        <v>0</v>
      </c>
      <c r="D2" s="65">
        <f>'Historical Data'!F15</f>
        <v>10685901</v>
      </c>
      <c r="E2" s="65">
        <f>'Historical Data'!G15</f>
        <v>1439512</v>
      </c>
      <c r="F2" s="65">
        <f>'Historical Data'!H15</f>
        <v>4601464</v>
      </c>
      <c r="G2" s="65">
        <f>'Historical Data'!I15</f>
        <v>7834709</v>
      </c>
      <c r="H2" s="65">
        <f>'Historical Data'!J15</f>
        <v>7437851</v>
      </c>
      <c r="I2" s="65">
        <f>'Historical Data'!K15</f>
        <v>5746733</v>
      </c>
      <c r="J2" s="65">
        <f>'Historical Data'!L15</f>
        <v>354</v>
      </c>
      <c r="K2" s="65">
        <f>'Historical Data'!M15</f>
        <v>5850030</v>
      </c>
      <c r="L2" s="65">
        <f>'Historical Data'!N15</f>
        <v>3833</v>
      </c>
      <c r="M2" s="65">
        <f>'Historical Data'!O15</f>
        <v>1123207</v>
      </c>
      <c r="N2" s="65">
        <f>'Historical Data'!P15</f>
        <v>6800678</v>
      </c>
      <c r="O2" s="65">
        <f>'Historical Data'!Q15</f>
        <v>821050</v>
      </c>
      <c r="P2" s="65">
        <f>'Historical Data'!R15</f>
        <v>95385</v>
      </c>
      <c r="Q2" s="65">
        <f>'Historical Data'!S15</f>
        <v>5291</v>
      </c>
      <c r="R2" s="65">
        <f>'Historical Data'!T15</f>
        <v>7280504</v>
      </c>
      <c r="S2" s="65">
        <f>'Historical Data'!U15</f>
        <v>2389562</v>
      </c>
      <c r="T2" s="65">
        <f>'Historical Data'!V15</f>
        <v>1253871</v>
      </c>
      <c r="U2" s="65">
        <f>'Historical Data'!W15</f>
        <v>2219856</v>
      </c>
      <c r="V2" s="65">
        <f>'Historical Data'!X15</f>
        <v>1343446</v>
      </c>
      <c r="W2" s="65">
        <f>'Historical Data'!Y15</f>
        <v>522285</v>
      </c>
      <c r="X2" s="65">
        <f>'Historical Data'!Z15</f>
        <v>8894124</v>
      </c>
      <c r="Y2" s="65">
        <f>'Historical Data'!AA15</f>
        <v>8414122</v>
      </c>
      <c r="Z2" s="65">
        <f>'Historical Data'!AB15</f>
        <v>9643889</v>
      </c>
      <c r="AA2" s="65">
        <f>'Historical Data'!AC15</f>
        <v>4731974</v>
      </c>
      <c r="AB2" s="65">
        <f>'Historical Data'!AD15</f>
        <v>2317082</v>
      </c>
      <c r="AC2" s="65">
        <f>'Historical Data'!AE15</f>
        <v>31357</v>
      </c>
      <c r="AD2" s="65">
        <f>'Historical Data'!AF15</f>
        <v>114537</v>
      </c>
      <c r="AE2" s="65">
        <f>'Historical Data'!AG15</f>
        <v>3804969</v>
      </c>
    </row>
    <row r="3" spans="1:31" x14ac:dyDescent="0.3">
      <c r="A3" s="65">
        <f>'Historical Data'!C16</f>
        <v>12252781</v>
      </c>
      <c r="B3" s="65">
        <f>'Historical Data'!D16</f>
        <v>1739719</v>
      </c>
      <c r="C3" s="65">
        <f>'Historical Data'!E16</f>
        <v>706667</v>
      </c>
      <c r="D3" s="65">
        <f>'Historical Data'!F16</f>
        <v>2629722</v>
      </c>
      <c r="E3" s="65">
        <f>'Historical Data'!G16</f>
        <v>18033038</v>
      </c>
      <c r="F3" s="65">
        <f>'Historical Data'!H16</f>
        <v>22556593</v>
      </c>
      <c r="G3" s="65">
        <f>'Historical Data'!I16</f>
        <v>7184684</v>
      </c>
      <c r="H3" s="65">
        <f>'Historical Data'!J16</f>
        <v>16699183</v>
      </c>
      <c r="I3" s="65">
        <f>'Historical Data'!K16</f>
        <v>19373821</v>
      </c>
      <c r="J3" s="65">
        <f>'Historical Data'!L16</f>
        <v>9506900</v>
      </c>
      <c r="K3" s="65">
        <f>'Historical Data'!M16</f>
        <v>10328233</v>
      </c>
      <c r="L3" s="65">
        <f>'Historical Data'!N16</f>
        <v>13077926</v>
      </c>
      <c r="M3" s="65">
        <f>'Historical Data'!O16</f>
        <v>1666256</v>
      </c>
      <c r="N3" s="65">
        <f>'Historical Data'!P16</f>
        <v>461324</v>
      </c>
      <c r="O3" s="65">
        <f>'Historical Data'!Q16</f>
        <v>4686919</v>
      </c>
      <c r="P3" s="65">
        <f>'Historical Data'!R16</f>
        <v>5546083</v>
      </c>
      <c r="Q3" s="65">
        <f>'Historical Data'!S16</f>
        <v>14399121</v>
      </c>
      <c r="R3" s="65">
        <f>'Historical Data'!T16</f>
        <v>11154817</v>
      </c>
      <c r="S3" s="65">
        <f>'Historical Data'!U16</f>
        <v>9170138</v>
      </c>
      <c r="T3" s="65">
        <f>'Historical Data'!V16</f>
        <v>2852839</v>
      </c>
      <c r="U3" s="65">
        <f>'Historical Data'!W16</f>
        <v>3415724</v>
      </c>
      <c r="V3" s="65">
        <f>'Historical Data'!X16</f>
        <v>669151</v>
      </c>
      <c r="W3" s="65">
        <f>'Historical Data'!Y16</f>
        <v>3902025</v>
      </c>
      <c r="X3" s="65">
        <f>'Historical Data'!Z16</f>
        <v>5701124</v>
      </c>
      <c r="Y3" s="65">
        <f>'Historical Data'!AA16</f>
        <v>10129338</v>
      </c>
      <c r="Z3" s="65">
        <f>'Historical Data'!AB16</f>
        <v>2498547</v>
      </c>
      <c r="AA3" s="65">
        <f>'Historical Data'!AC16</f>
        <v>7646862</v>
      </c>
      <c r="AB3" s="65">
        <f>'Historical Data'!AD16</f>
        <v>4728603</v>
      </c>
      <c r="AC3" s="65">
        <f>'Historical Data'!AE16</f>
        <v>437817</v>
      </c>
      <c r="AD3" s="65">
        <f>'Historical Data'!AF16</f>
        <v>14701331</v>
      </c>
      <c r="AE3" s="65">
        <f>'Historical Data'!AG16</f>
        <v>2178599</v>
      </c>
    </row>
    <row r="4" spans="1:31" x14ac:dyDescent="0.3">
      <c r="A4" s="65">
        <f>'Historical Data'!C17</f>
        <v>3698037</v>
      </c>
      <c r="B4" s="65">
        <f>'Historical Data'!D17</f>
        <v>4899452</v>
      </c>
      <c r="C4" s="65">
        <f>'Historical Data'!E17</f>
        <v>196981</v>
      </c>
      <c r="D4" s="65">
        <f>'Historical Data'!F17</f>
        <v>26104200</v>
      </c>
      <c r="E4" s="65">
        <f>'Historical Data'!G17</f>
        <v>256877</v>
      </c>
      <c r="F4" s="65">
        <f>'Historical Data'!H17</f>
        <v>31732031</v>
      </c>
      <c r="G4" s="65">
        <f>'Historical Data'!I17</f>
        <v>15591595</v>
      </c>
      <c r="H4" s="65">
        <f>'Historical Data'!J17</f>
        <v>4053546</v>
      </c>
      <c r="I4" s="65">
        <f>'Historical Data'!K17</f>
        <v>451357</v>
      </c>
      <c r="J4" s="65">
        <f>'Historical Data'!L17</f>
        <v>2426104</v>
      </c>
      <c r="K4" s="65">
        <f>'Historical Data'!M17</f>
        <v>3845356</v>
      </c>
      <c r="L4" s="65">
        <f>'Historical Data'!N17</f>
        <v>2798958</v>
      </c>
      <c r="M4" s="65">
        <f>'Historical Data'!O17</f>
        <v>78669642</v>
      </c>
      <c r="N4" s="65">
        <f>'Historical Data'!P17</f>
        <v>186171892</v>
      </c>
      <c r="O4" s="65">
        <f>'Historical Data'!Q17</f>
        <v>976157</v>
      </c>
      <c r="P4" s="65">
        <f>'Historical Data'!R17</f>
        <v>423249</v>
      </c>
      <c r="Q4" s="65">
        <f>'Historical Data'!S17</f>
        <v>2780149</v>
      </c>
      <c r="R4" s="65">
        <f>'Historical Data'!T17</f>
        <v>2717060</v>
      </c>
      <c r="S4" s="65">
        <f>'Historical Data'!U17</f>
        <v>2920650</v>
      </c>
      <c r="T4" s="65">
        <f>'Historical Data'!V17</f>
        <v>84612821</v>
      </c>
      <c r="U4" s="65">
        <f>'Historical Data'!W17</f>
        <v>45355692</v>
      </c>
      <c r="V4" s="65">
        <f>'Historical Data'!X17</f>
        <v>1535296</v>
      </c>
      <c r="W4" s="65">
        <f>'Historical Data'!Y17</f>
        <v>4166054</v>
      </c>
      <c r="X4" s="65">
        <f>'Historical Data'!Z17</f>
        <v>4756121</v>
      </c>
      <c r="Y4" s="65">
        <f>'Historical Data'!AA17</f>
        <v>4122781</v>
      </c>
      <c r="Z4" s="65">
        <f>'Historical Data'!AB17</f>
        <v>2042197</v>
      </c>
      <c r="AA4" s="65">
        <f>'Historical Data'!AC17</f>
        <v>94993769</v>
      </c>
      <c r="AB4" s="65">
        <f>'Historical Data'!AD17</f>
        <v>31171191</v>
      </c>
      <c r="AC4" s="65">
        <f>'Historical Data'!AE17</f>
        <v>2678614</v>
      </c>
      <c r="AD4" s="65">
        <f>'Historical Data'!AF17</f>
        <v>1501237</v>
      </c>
      <c r="AE4" s="65">
        <f>'Historical Data'!AG17</f>
        <v>2401893</v>
      </c>
    </row>
    <row r="5" spans="1:31" x14ac:dyDescent="0.3">
      <c r="A5" s="65">
        <f>'Historical Data'!C18</f>
        <v>24420174</v>
      </c>
      <c r="B5" s="65">
        <f>'Historical Data'!D18</f>
        <v>81319238</v>
      </c>
      <c r="C5" s="65">
        <f>'Historical Data'!E18</f>
        <v>36513933</v>
      </c>
      <c r="D5" s="65">
        <f>'Historical Data'!F18</f>
        <v>81732031</v>
      </c>
      <c r="E5" s="65">
        <f>'Historical Data'!G18</f>
        <v>105591595</v>
      </c>
      <c r="F5" s="65">
        <f>'Historical Data'!H18</f>
        <v>0</v>
      </c>
      <c r="G5" s="65">
        <f>'Historical Data'!I18</f>
        <v>0</v>
      </c>
      <c r="H5" s="65">
        <f>'Historical Data'!J18</f>
        <v>31436598</v>
      </c>
      <c r="I5" s="65">
        <f>'Historical Data'!K18</f>
        <v>59640094</v>
      </c>
      <c r="J5" s="65">
        <f>'Historical Data'!L18</f>
        <v>77490330</v>
      </c>
      <c r="K5" s="65">
        <f>'Historical Data'!M18</f>
        <v>31802313</v>
      </c>
      <c r="L5" s="65">
        <f>'Historical Data'!N18</f>
        <v>33033511</v>
      </c>
      <c r="M5" s="65">
        <f>'Historical Data'!O18</f>
        <v>0</v>
      </c>
      <c r="N5" s="65">
        <f>'Historical Data'!P18</f>
        <v>0</v>
      </c>
      <c r="O5" s="65">
        <f>'Historical Data'!Q18</f>
        <v>17528658</v>
      </c>
      <c r="P5" s="65">
        <f>'Historical Data'!R18</f>
        <v>59600577</v>
      </c>
      <c r="Q5" s="65">
        <f>'Historical Data'!S18</f>
        <v>37479085</v>
      </c>
      <c r="R5" s="65">
        <f>'Historical Data'!T18</f>
        <v>40539416</v>
      </c>
      <c r="S5" s="65">
        <f>'Historical Data'!U18</f>
        <v>67060027</v>
      </c>
      <c r="T5" s="65">
        <f>'Historical Data'!V18</f>
        <v>0</v>
      </c>
      <c r="U5" s="65">
        <f>'Historical Data'!W18</f>
        <v>0</v>
      </c>
      <c r="V5" s="65">
        <f>'Historical Data'!X18</f>
        <v>30555339</v>
      </c>
      <c r="W5" s="65">
        <f>'Historical Data'!Y18</f>
        <v>74769849</v>
      </c>
      <c r="X5" s="65">
        <f>'Historical Data'!Z18</f>
        <v>41549960</v>
      </c>
      <c r="Y5" s="65">
        <f>'Historical Data'!AA18</f>
        <v>44228285</v>
      </c>
      <c r="Z5" s="65">
        <f>'Historical Data'!AB18</f>
        <v>71673202</v>
      </c>
      <c r="AA5" s="65">
        <f>'Historical Data'!AC18</f>
        <v>0</v>
      </c>
      <c r="AB5" s="65">
        <f>'Historical Data'!AD18</f>
        <v>0</v>
      </c>
      <c r="AC5" s="65">
        <f>'Historical Data'!AE18</f>
        <v>51447612</v>
      </c>
      <c r="AD5" s="65">
        <f>'Historical Data'!AF18</f>
        <v>66093615</v>
      </c>
      <c r="AE5" s="65">
        <f>'Historical Data'!AG18</f>
        <v>44301378</v>
      </c>
    </row>
    <row r="6" spans="1:31" x14ac:dyDescent="0.3">
      <c r="A6" s="65">
        <f>'Historical Data'!C19</f>
        <v>6384488</v>
      </c>
      <c r="B6" s="65">
        <f>'Historical Data'!D19</f>
        <v>3917663</v>
      </c>
      <c r="C6" s="65">
        <f>'Historical Data'!E19</f>
        <v>5524115</v>
      </c>
      <c r="D6" s="65">
        <f>'Historical Data'!F19</f>
        <v>7181422</v>
      </c>
      <c r="E6" s="65">
        <f>'Historical Data'!G19</f>
        <v>6889838</v>
      </c>
      <c r="F6" s="65">
        <f>'Historical Data'!H19</f>
        <v>0</v>
      </c>
      <c r="G6" s="65">
        <f>'Historical Data'!I19</f>
        <v>0</v>
      </c>
      <c r="H6" s="65">
        <f>'Historical Data'!J19</f>
        <v>2029343</v>
      </c>
      <c r="I6" s="65">
        <f>'Historical Data'!K19</f>
        <v>5924687</v>
      </c>
      <c r="J6" s="65">
        <f>'Historical Data'!L19</f>
        <v>6485225</v>
      </c>
      <c r="K6" s="65">
        <f>'Historical Data'!M19</f>
        <v>1829957</v>
      </c>
      <c r="L6" s="65">
        <f>'Historical Data'!N19</f>
        <v>1718513</v>
      </c>
      <c r="M6" s="65">
        <f>'Historical Data'!O19</f>
        <v>0</v>
      </c>
      <c r="N6" s="65">
        <f>'Historical Data'!P19</f>
        <v>0</v>
      </c>
      <c r="O6" s="65">
        <f>'Historical Data'!Q19</f>
        <v>4603463</v>
      </c>
      <c r="P6" s="65">
        <f>'Historical Data'!R19</f>
        <v>921783</v>
      </c>
      <c r="Q6" s="65">
        <f>'Historical Data'!S19</f>
        <v>7897967</v>
      </c>
      <c r="R6" s="65">
        <f>'Historical Data'!T19</f>
        <v>1020630</v>
      </c>
      <c r="S6" s="65">
        <f>'Historical Data'!U19</f>
        <v>2597484</v>
      </c>
      <c r="T6" s="65">
        <f>'Historical Data'!V19</f>
        <v>0</v>
      </c>
      <c r="U6" s="65">
        <f>'Historical Data'!W19</f>
        <v>0</v>
      </c>
      <c r="V6" s="65">
        <f>'Historical Data'!X19</f>
        <v>506290</v>
      </c>
      <c r="W6" s="65">
        <f>'Historical Data'!Y19</f>
        <v>963631</v>
      </c>
      <c r="X6" s="65">
        <f>'Historical Data'!Z19</f>
        <v>2302769</v>
      </c>
      <c r="Y6" s="65">
        <f>'Historical Data'!AA19</f>
        <v>3073751</v>
      </c>
      <c r="Z6" s="65">
        <f>'Historical Data'!AB19</f>
        <v>6211861</v>
      </c>
      <c r="AA6" s="65">
        <f>'Historical Data'!AC19</f>
        <v>0</v>
      </c>
      <c r="AB6" s="65">
        <f>'Historical Data'!AD19</f>
        <v>0</v>
      </c>
      <c r="AC6" s="65">
        <f>'Historical Data'!AE19</f>
        <v>6304550</v>
      </c>
      <c r="AD6" s="65">
        <f>'Historical Data'!AF19</f>
        <v>5661640</v>
      </c>
      <c r="AE6" s="65">
        <f>'Historical Data'!AG19</f>
        <v>5395565</v>
      </c>
    </row>
    <row r="7" spans="1:31" x14ac:dyDescent="0.3">
      <c r="A7" s="65">
        <f>'Historical Data'!C20</f>
        <v>17608166</v>
      </c>
      <c r="B7" s="65">
        <f>'Historical Data'!D20</f>
        <v>12289790</v>
      </c>
      <c r="C7" s="65">
        <f>'Historical Data'!E20</f>
        <v>19129635</v>
      </c>
      <c r="D7" s="65">
        <f>'Historical Data'!F20</f>
        <v>21384395</v>
      </c>
      <c r="E7" s="65">
        <f>'Historical Data'!G20</f>
        <v>14419565</v>
      </c>
      <c r="F7" s="65">
        <f>'Historical Data'!H20</f>
        <v>0</v>
      </c>
      <c r="G7" s="65">
        <f>'Historical Data'!I20</f>
        <v>0</v>
      </c>
      <c r="H7" s="65">
        <f>'Historical Data'!J20</f>
        <v>6439897</v>
      </c>
      <c r="I7" s="65">
        <f>'Historical Data'!K20</f>
        <v>21634294</v>
      </c>
      <c r="J7" s="65">
        <f>'Historical Data'!L20</f>
        <v>25851330</v>
      </c>
      <c r="K7" s="65">
        <f>'Historical Data'!M20</f>
        <v>22116020</v>
      </c>
      <c r="L7" s="65">
        <f>'Historical Data'!N20</f>
        <v>19397884</v>
      </c>
      <c r="M7" s="65">
        <f>'Historical Data'!O20</f>
        <v>0</v>
      </c>
      <c r="N7" s="65">
        <f>'Historical Data'!P20</f>
        <v>0</v>
      </c>
      <c r="O7" s="65">
        <f>'Historical Data'!Q20</f>
        <v>16983343</v>
      </c>
      <c r="P7" s="65">
        <f>'Historical Data'!R20</f>
        <v>4422340</v>
      </c>
      <c r="Q7" s="65">
        <f>'Historical Data'!S20</f>
        <v>16191021</v>
      </c>
      <c r="R7" s="65">
        <f>'Historical Data'!T20</f>
        <v>22823122</v>
      </c>
      <c r="S7" s="65">
        <f>'Historical Data'!U20</f>
        <v>13175894</v>
      </c>
      <c r="T7" s="65">
        <f>'Historical Data'!V20</f>
        <v>0</v>
      </c>
      <c r="U7" s="65">
        <f>'Historical Data'!W20</f>
        <v>0</v>
      </c>
      <c r="V7" s="65">
        <f>'Historical Data'!X20</f>
        <v>25958726</v>
      </c>
      <c r="W7" s="65">
        <f>'Historical Data'!Y20</f>
        <v>6519087</v>
      </c>
      <c r="X7" s="65">
        <f>'Historical Data'!Z20</f>
        <v>15310304</v>
      </c>
      <c r="Y7" s="65">
        <f>'Historical Data'!AA20</f>
        <v>20635270</v>
      </c>
      <c r="Z7" s="65">
        <f>'Historical Data'!AB20</f>
        <v>17481213</v>
      </c>
      <c r="AA7" s="65">
        <f>'Historical Data'!AC20</f>
        <v>0</v>
      </c>
      <c r="AB7" s="65">
        <f>'Historical Data'!AD20</f>
        <v>0</v>
      </c>
      <c r="AC7" s="65">
        <f>'Historical Data'!AE20</f>
        <v>2770635</v>
      </c>
      <c r="AD7" s="65">
        <f>'Historical Data'!AF20</f>
        <v>16481822</v>
      </c>
      <c r="AE7" s="65">
        <f>'Historical Data'!AG20</f>
        <v>19456950</v>
      </c>
    </row>
    <row r="8" spans="1:31" x14ac:dyDescent="0.3">
      <c r="A8" s="67"/>
      <c r="B8" s="67"/>
      <c r="C8" s="67"/>
      <c r="D8" s="67"/>
      <c r="E8" s="67"/>
      <c r="F8" s="67"/>
      <c r="G8" s="67"/>
      <c r="H8" s="67"/>
      <c r="I8" s="67"/>
      <c r="J8" s="67"/>
      <c r="K8" s="67"/>
      <c r="L8" s="67"/>
      <c r="M8" s="67"/>
      <c r="N8" s="67"/>
      <c r="O8" s="67"/>
      <c r="P8" s="67"/>
      <c r="Q8" s="67"/>
      <c r="R8" s="67"/>
      <c r="S8" s="67"/>
      <c r="T8" s="67"/>
      <c r="U8" s="67"/>
      <c r="V8" s="67"/>
      <c r="W8" s="67"/>
      <c r="X8" s="67"/>
      <c r="Y8" s="67"/>
      <c r="Z8" s="67"/>
      <c r="AA8" s="67"/>
      <c r="AB8" s="67"/>
      <c r="AC8" s="67"/>
      <c r="AD8" s="67"/>
      <c r="AE8" s="67"/>
    </row>
    <row r="9" spans="1:31" x14ac:dyDescent="0.3">
      <c r="A9" s="64"/>
      <c r="B9" s="64"/>
      <c r="C9" s="64"/>
      <c r="D9" s="64"/>
      <c r="E9" s="64"/>
      <c r="F9" s="64"/>
      <c r="G9" s="64"/>
      <c r="H9" s="64"/>
      <c r="I9" s="64"/>
      <c r="J9" s="64"/>
      <c r="K9" s="64"/>
      <c r="L9" s="64"/>
      <c r="M9" s="64"/>
      <c r="N9" s="64"/>
      <c r="O9" s="64"/>
      <c r="P9" s="64"/>
      <c r="Q9" s="64"/>
      <c r="R9" s="64"/>
      <c r="S9" s="64"/>
      <c r="T9" s="64"/>
      <c r="U9" s="64"/>
      <c r="V9" s="64"/>
      <c r="W9" s="64"/>
      <c r="X9" s="64"/>
      <c r="Y9" s="64"/>
      <c r="Z9" s="64"/>
      <c r="AA9" s="64"/>
      <c r="AB9" s="64"/>
      <c r="AC9" s="64"/>
      <c r="AD9" s="64"/>
      <c r="AE9" s="64"/>
    </row>
    <row r="10" spans="1:31" x14ac:dyDescent="0.3">
      <c r="A10" s="64"/>
      <c r="B10" s="64"/>
      <c r="C10" s="64"/>
      <c r="D10" s="64"/>
      <c r="E10" s="64"/>
      <c r="F10" s="64"/>
      <c r="G10" s="64"/>
      <c r="H10" s="64"/>
      <c r="I10" s="64"/>
      <c r="J10" s="64"/>
      <c r="K10" s="64"/>
      <c r="L10" s="64"/>
      <c r="M10" s="64"/>
      <c r="N10" s="64"/>
      <c r="O10" s="64"/>
      <c r="P10" s="64"/>
      <c r="Q10" s="64"/>
      <c r="R10" s="64"/>
      <c r="S10" s="64"/>
      <c r="T10" s="64"/>
      <c r="U10" s="64"/>
      <c r="V10" s="64"/>
      <c r="W10" s="64"/>
      <c r="X10" s="64"/>
      <c r="Y10" s="64"/>
      <c r="Z10" s="64"/>
      <c r="AA10" s="64"/>
      <c r="AB10" s="64"/>
      <c r="AC10" s="64"/>
      <c r="AD10" s="64"/>
      <c r="AE10" s="64"/>
    </row>
    <row r="11" spans="1:31" x14ac:dyDescent="0.3">
      <c r="A11" s="64"/>
      <c r="B11" s="64"/>
      <c r="C11" s="64"/>
      <c r="D11" s="64"/>
      <c r="E11" s="64"/>
      <c r="F11" s="64"/>
      <c r="G11" s="64"/>
      <c r="H11" s="64"/>
      <c r="I11" s="64"/>
      <c r="J11" s="64"/>
      <c r="K11" s="64"/>
      <c r="L11" s="64"/>
      <c r="M11" s="64"/>
      <c r="N11" s="64"/>
      <c r="O11" s="64"/>
      <c r="P11" s="64"/>
      <c r="Q11" s="64"/>
      <c r="R11" s="64"/>
      <c r="S11" s="64"/>
      <c r="T11" s="64"/>
      <c r="U11" s="64"/>
      <c r="V11" s="64"/>
      <c r="W11" s="64"/>
      <c r="X11" s="64"/>
      <c r="Y11" s="64"/>
      <c r="Z11" s="64"/>
      <c r="AA11" s="64"/>
      <c r="AB11" s="64"/>
      <c r="AC11" s="64"/>
      <c r="AD11" s="64"/>
      <c r="AE11" s="64"/>
    </row>
    <row r="12" spans="1:31" x14ac:dyDescent="0.3">
      <c r="A12" s="64"/>
      <c r="B12" s="64"/>
      <c r="C12" s="64"/>
      <c r="D12" s="64"/>
      <c r="E12" s="64"/>
      <c r="F12" s="64"/>
      <c r="G12" s="64"/>
      <c r="H12" s="64"/>
      <c r="I12" s="64"/>
      <c r="J12" s="64"/>
      <c r="K12" s="64"/>
      <c r="L12" s="64"/>
      <c r="M12" s="64"/>
      <c r="N12" s="64"/>
      <c r="O12" s="64"/>
      <c r="P12" s="64"/>
      <c r="Q12" s="64"/>
      <c r="R12" s="64"/>
      <c r="S12" s="64"/>
      <c r="T12" s="64"/>
      <c r="U12" s="64"/>
      <c r="V12" s="64"/>
      <c r="W12" s="64"/>
      <c r="X12" s="64"/>
      <c r="Y12" s="64"/>
      <c r="Z12" s="64"/>
      <c r="AA12" s="64"/>
      <c r="AB12" s="64"/>
      <c r="AC12" s="64"/>
      <c r="AD12" s="64"/>
      <c r="AE12" s="64"/>
    </row>
    <row r="13" spans="1:31" x14ac:dyDescent="0.3">
      <c r="A13" s="64"/>
      <c r="B13" s="64"/>
      <c r="C13" s="64"/>
      <c r="D13" s="64"/>
      <c r="E13" s="64"/>
      <c r="F13" s="64"/>
      <c r="G13" s="64"/>
      <c r="H13" s="64"/>
      <c r="I13" s="64"/>
      <c r="J13" s="64"/>
      <c r="K13" s="64"/>
      <c r="L13" s="64"/>
      <c r="M13" s="64"/>
      <c r="N13" s="64"/>
      <c r="O13" s="64"/>
      <c r="P13" s="64"/>
      <c r="Q13" s="64"/>
      <c r="R13" s="64"/>
      <c r="S13" s="64"/>
      <c r="T13" s="64"/>
      <c r="U13" s="64"/>
      <c r="V13" s="64"/>
      <c r="W13" s="64"/>
      <c r="X13" s="64"/>
      <c r="Y13" s="64"/>
      <c r="Z13" s="64"/>
      <c r="AA13" s="64"/>
      <c r="AB13" s="64"/>
      <c r="AC13" s="64"/>
      <c r="AD13" s="64"/>
      <c r="AE13" s="64"/>
    </row>
    <row r="19" spans="1:31" x14ac:dyDescent="0.3">
      <c r="A19" s="64"/>
      <c r="B19" s="64"/>
      <c r="C19" s="64"/>
      <c r="D19" s="64"/>
      <c r="E19" s="64"/>
      <c r="F19" s="64"/>
      <c r="G19" s="64"/>
      <c r="H19" s="64"/>
      <c r="I19" s="64"/>
      <c r="J19" s="64"/>
      <c r="K19" s="64"/>
      <c r="L19" s="64"/>
      <c r="M19" s="64"/>
      <c r="N19" s="64"/>
      <c r="O19" s="64"/>
      <c r="P19" s="64"/>
      <c r="Q19" s="64"/>
      <c r="R19" s="64"/>
      <c r="S19" s="64"/>
      <c r="T19" s="64"/>
      <c r="U19" s="64"/>
      <c r="V19" s="64"/>
      <c r="W19" s="64"/>
      <c r="X19" s="64"/>
      <c r="Y19" s="64"/>
      <c r="Z19" s="64"/>
      <c r="AA19" s="64"/>
      <c r="AB19" s="64"/>
      <c r="AC19" s="64"/>
      <c r="AD19" s="64"/>
      <c r="AE19" s="64"/>
    </row>
    <row r="20" spans="1:31" x14ac:dyDescent="0.3">
      <c r="A20" s="64"/>
      <c r="B20" s="64"/>
      <c r="C20" s="64"/>
      <c r="D20" s="64"/>
      <c r="E20" s="64"/>
      <c r="F20" s="64"/>
      <c r="G20" s="64"/>
      <c r="H20" s="64"/>
      <c r="I20" s="64"/>
      <c r="J20" s="64"/>
      <c r="K20" s="64"/>
      <c r="L20" s="64"/>
      <c r="M20" s="64"/>
      <c r="N20" s="64"/>
      <c r="O20" s="64"/>
      <c r="P20" s="64"/>
      <c r="Q20" s="64"/>
      <c r="R20" s="64"/>
      <c r="S20" s="64"/>
      <c r="T20" s="64"/>
      <c r="U20" s="64"/>
      <c r="V20" s="64"/>
      <c r="W20" s="64"/>
      <c r="X20" s="64"/>
      <c r="Y20" s="64"/>
      <c r="Z20" s="64"/>
      <c r="AA20" s="64"/>
      <c r="AB20" s="64"/>
      <c r="AC20" s="64"/>
      <c r="AD20" s="64"/>
      <c r="AE20" s="64"/>
    </row>
    <row r="21" spans="1:31" x14ac:dyDescent="0.3">
      <c r="A21" s="64"/>
      <c r="B21" s="64"/>
      <c r="C21" s="64"/>
      <c r="D21" s="64"/>
      <c r="E21" s="64"/>
      <c r="F21" s="64"/>
      <c r="G21" s="64"/>
      <c r="H21" s="64"/>
      <c r="I21" s="64"/>
      <c r="J21" s="64"/>
      <c r="K21" s="64"/>
      <c r="L21" s="64"/>
      <c r="M21" s="64"/>
      <c r="N21" s="64"/>
      <c r="O21" s="64"/>
      <c r="P21" s="64"/>
      <c r="Q21" s="64"/>
      <c r="R21" s="64"/>
      <c r="S21" s="64"/>
      <c r="T21" s="64"/>
      <c r="U21" s="64"/>
      <c r="V21" s="64"/>
      <c r="W21" s="64"/>
      <c r="X21" s="64"/>
      <c r="Y21" s="64"/>
      <c r="Z21" s="64"/>
      <c r="AA21" s="64"/>
      <c r="AB21" s="64"/>
      <c r="AC21" s="64"/>
      <c r="AD21" s="64"/>
      <c r="AE21" s="64"/>
    </row>
    <row r="22" spans="1:31" x14ac:dyDescent="0.3">
      <c r="A22" s="64"/>
      <c r="B22" s="64"/>
      <c r="C22" s="64"/>
      <c r="D22" s="64"/>
      <c r="E22" s="64"/>
      <c r="F22" s="64"/>
      <c r="G22" s="64"/>
      <c r="H22" s="64"/>
      <c r="I22" s="64"/>
      <c r="J22" s="64"/>
      <c r="K22" s="64"/>
      <c r="L22" s="64"/>
      <c r="M22" s="64"/>
      <c r="N22" s="64"/>
      <c r="O22" s="64"/>
      <c r="P22" s="64"/>
      <c r="Q22" s="64"/>
      <c r="R22" s="64"/>
      <c r="S22" s="64"/>
      <c r="T22" s="64"/>
      <c r="U22" s="64"/>
      <c r="V22" s="64"/>
      <c r="W22" s="64"/>
      <c r="X22" s="64"/>
      <c r="Y22" s="64"/>
      <c r="Z22" s="64"/>
      <c r="AA22" s="64"/>
      <c r="AB22" s="64"/>
      <c r="AC22" s="64"/>
      <c r="AD22" s="64"/>
      <c r="AE22" s="64"/>
    </row>
    <row r="23" spans="1:31" x14ac:dyDescent="0.3">
      <c r="A23" s="64"/>
      <c r="B23" s="64"/>
      <c r="C23" s="64"/>
      <c r="D23" s="64"/>
      <c r="E23" s="64"/>
      <c r="F23" s="64"/>
      <c r="G23" s="64"/>
      <c r="H23" s="64"/>
      <c r="I23" s="64"/>
      <c r="J23" s="64"/>
      <c r="K23" s="64"/>
      <c r="L23" s="64"/>
      <c r="M23" s="64"/>
      <c r="N23" s="64"/>
      <c r="O23" s="64"/>
      <c r="P23" s="64"/>
      <c r="Q23" s="64"/>
      <c r="R23" s="64"/>
      <c r="S23" s="64"/>
      <c r="T23" s="64"/>
      <c r="U23" s="64"/>
      <c r="V23" s="64"/>
      <c r="W23" s="64"/>
      <c r="X23" s="64"/>
      <c r="Y23" s="64"/>
      <c r="Z23" s="64"/>
      <c r="AA23" s="64"/>
      <c r="AB23" s="64"/>
      <c r="AC23" s="64"/>
      <c r="AD23" s="64"/>
      <c r="AE23" s="64"/>
    </row>
    <row r="29" spans="1:31" x14ac:dyDescent="0.3">
      <c r="A29" s="64"/>
      <c r="B29" s="64"/>
      <c r="C29" s="64"/>
      <c r="D29" s="64"/>
      <c r="E29" s="64"/>
      <c r="F29" s="64"/>
      <c r="G29" s="64"/>
      <c r="H29" s="64"/>
      <c r="I29" s="64"/>
      <c r="J29" s="64"/>
      <c r="K29" s="64"/>
      <c r="L29" s="64"/>
      <c r="M29" s="64"/>
      <c r="N29" s="64"/>
      <c r="O29" s="64"/>
      <c r="P29" s="64"/>
      <c r="Q29" s="64"/>
      <c r="R29" s="64"/>
      <c r="S29" s="64"/>
      <c r="T29" s="64"/>
      <c r="U29" s="64"/>
      <c r="V29" s="64"/>
      <c r="W29" s="64"/>
      <c r="X29" s="64"/>
      <c r="Y29" s="64"/>
      <c r="Z29" s="64"/>
      <c r="AA29" s="64"/>
      <c r="AB29" s="64"/>
      <c r="AC29" s="64"/>
      <c r="AD29" s="64"/>
      <c r="AE29" s="64"/>
    </row>
    <row r="30" spans="1:31" x14ac:dyDescent="0.3">
      <c r="A30" s="64"/>
      <c r="B30" s="64"/>
      <c r="C30" s="64"/>
      <c r="D30" s="64"/>
      <c r="E30" s="64"/>
      <c r="F30" s="64"/>
      <c r="G30" s="64"/>
      <c r="H30" s="64"/>
      <c r="I30" s="64"/>
      <c r="J30" s="64"/>
      <c r="K30" s="64"/>
      <c r="L30" s="64"/>
      <c r="M30" s="64"/>
      <c r="N30" s="64"/>
      <c r="O30" s="64"/>
      <c r="P30" s="64"/>
      <c r="Q30" s="64"/>
      <c r="R30" s="64"/>
      <c r="S30" s="64"/>
      <c r="T30" s="64"/>
      <c r="U30" s="64"/>
      <c r="V30" s="64"/>
      <c r="W30" s="64"/>
      <c r="X30" s="64"/>
      <c r="Y30" s="64"/>
      <c r="Z30" s="64"/>
      <c r="AA30" s="64"/>
      <c r="AB30" s="64"/>
      <c r="AC30" s="64"/>
      <c r="AD30" s="64"/>
      <c r="AE30" s="64"/>
    </row>
    <row r="31" spans="1:31" x14ac:dyDescent="0.3">
      <c r="A31" s="64"/>
      <c r="B31" s="64"/>
      <c r="C31" s="64"/>
      <c r="D31" s="64"/>
      <c r="E31" s="64"/>
      <c r="F31" s="64"/>
      <c r="G31" s="64"/>
      <c r="H31" s="64"/>
      <c r="I31" s="64"/>
      <c r="J31" s="64"/>
      <c r="K31" s="64"/>
      <c r="L31" s="64"/>
      <c r="M31" s="64"/>
      <c r="N31" s="64"/>
      <c r="O31" s="64"/>
      <c r="P31" s="64"/>
      <c r="Q31" s="64"/>
      <c r="R31" s="64"/>
      <c r="S31" s="64"/>
      <c r="T31" s="64"/>
      <c r="U31" s="64"/>
      <c r="V31" s="64"/>
      <c r="W31" s="64"/>
      <c r="X31" s="64"/>
      <c r="Y31" s="64"/>
      <c r="Z31" s="64"/>
      <c r="AA31" s="64"/>
      <c r="AB31" s="64"/>
      <c r="AC31" s="64"/>
      <c r="AD31" s="64"/>
      <c r="AE31" s="64"/>
    </row>
    <row r="32" spans="1:31" x14ac:dyDescent="0.3">
      <c r="A32" s="64"/>
      <c r="B32" s="64"/>
      <c r="C32" s="64"/>
      <c r="D32" s="64"/>
      <c r="E32" s="64"/>
      <c r="F32" s="64"/>
      <c r="G32" s="64"/>
      <c r="H32" s="64"/>
      <c r="I32" s="64"/>
      <c r="J32" s="64"/>
      <c r="K32" s="64"/>
      <c r="L32" s="64"/>
      <c r="M32" s="64"/>
      <c r="N32" s="64"/>
      <c r="O32" s="64"/>
      <c r="P32" s="64"/>
      <c r="Q32" s="64"/>
      <c r="R32" s="64"/>
      <c r="S32" s="64"/>
      <c r="T32" s="64"/>
      <c r="U32" s="64"/>
      <c r="V32" s="64"/>
      <c r="W32" s="64"/>
      <c r="X32" s="64"/>
      <c r="Y32" s="64"/>
      <c r="Z32" s="64"/>
      <c r="AA32" s="64"/>
      <c r="AB32" s="64"/>
      <c r="AC32" s="64"/>
      <c r="AD32" s="64"/>
      <c r="AE32" s="64"/>
    </row>
    <row r="33" spans="1:31" x14ac:dyDescent="0.3">
      <c r="A33" s="64"/>
      <c r="B33" s="64"/>
      <c r="C33" s="64"/>
      <c r="D33" s="64"/>
      <c r="E33" s="64"/>
      <c r="F33" s="64"/>
      <c r="G33" s="64"/>
      <c r="H33" s="64"/>
      <c r="I33" s="64"/>
      <c r="J33" s="64"/>
      <c r="K33" s="64"/>
      <c r="L33" s="64"/>
      <c r="M33" s="64"/>
      <c r="N33" s="64"/>
      <c r="O33" s="64"/>
      <c r="P33" s="64"/>
      <c r="Q33" s="64"/>
      <c r="R33" s="64"/>
      <c r="S33" s="64"/>
      <c r="T33" s="64"/>
      <c r="U33" s="64"/>
      <c r="V33" s="64"/>
      <c r="W33" s="64"/>
      <c r="X33" s="64"/>
      <c r="Y33" s="64"/>
      <c r="Z33" s="64"/>
      <c r="AA33" s="64"/>
      <c r="AB33" s="64"/>
      <c r="AC33" s="64"/>
      <c r="AD33" s="64"/>
      <c r="AE33" s="64"/>
    </row>
    <row r="39" spans="1:31" x14ac:dyDescent="0.3">
      <c r="A39" s="64"/>
      <c r="B39" s="64"/>
      <c r="C39" s="64"/>
      <c r="D39" s="64"/>
      <c r="E39" s="64"/>
      <c r="F39" s="64"/>
      <c r="G39" s="64"/>
      <c r="H39" s="64"/>
      <c r="I39" s="64"/>
      <c r="J39" s="64"/>
      <c r="K39" s="64"/>
      <c r="L39" s="64"/>
      <c r="M39" s="64"/>
      <c r="N39" s="64"/>
      <c r="O39" s="64"/>
      <c r="P39" s="64"/>
      <c r="Q39" s="64"/>
      <c r="R39" s="64"/>
      <c r="S39" s="64"/>
      <c r="T39" s="64"/>
      <c r="U39" s="64"/>
      <c r="V39" s="64"/>
      <c r="W39" s="64"/>
      <c r="X39" s="64"/>
      <c r="Y39" s="64"/>
      <c r="Z39" s="64"/>
      <c r="AA39" s="64"/>
      <c r="AB39" s="64"/>
      <c r="AC39" s="64"/>
      <c r="AD39" s="64"/>
      <c r="AE39" s="64"/>
    </row>
    <row r="40" spans="1:31" x14ac:dyDescent="0.3">
      <c r="A40" s="64"/>
      <c r="B40" s="64"/>
      <c r="C40" s="64"/>
      <c r="D40" s="64"/>
      <c r="E40" s="64"/>
      <c r="F40" s="64"/>
      <c r="G40" s="64"/>
      <c r="H40" s="64"/>
      <c r="I40" s="64"/>
      <c r="J40" s="64"/>
      <c r="K40" s="64"/>
      <c r="L40" s="64"/>
      <c r="M40" s="64"/>
      <c r="N40" s="64"/>
      <c r="O40" s="64"/>
      <c r="P40" s="64"/>
      <c r="Q40" s="64"/>
      <c r="R40" s="64"/>
      <c r="S40" s="64"/>
      <c r="T40" s="64"/>
      <c r="U40" s="64"/>
      <c r="V40" s="64"/>
      <c r="W40" s="64"/>
      <c r="X40" s="64"/>
      <c r="Y40" s="64"/>
      <c r="Z40" s="64"/>
      <c r="AA40" s="64"/>
      <c r="AB40" s="64"/>
      <c r="AC40" s="64"/>
      <c r="AD40" s="64"/>
      <c r="AE40" s="64"/>
    </row>
    <row r="41" spans="1:31" x14ac:dyDescent="0.3">
      <c r="A41" s="64"/>
      <c r="B41" s="64"/>
      <c r="C41" s="64"/>
      <c r="D41" s="64"/>
      <c r="E41" s="64"/>
      <c r="F41" s="64"/>
      <c r="G41" s="64"/>
      <c r="H41" s="64"/>
      <c r="I41" s="64"/>
      <c r="J41" s="64"/>
      <c r="K41" s="64"/>
      <c r="L41" s="64"/>
      <c r="M41" s="64"/>
      <c r="N41" s="64"/>
      <c r="O41" s="64"/>
      <c r="P41" s="64"/>
      <c r="Q41" s="64"/>
      <c r="R41" s="64"/>
      <c r="S41" s="64"/>
      <c r="T41" s="64"/>
      <c r="U41" s="64"/>
      <c r="V41" s="64"/>
      <c r="W41" s="64"/>
      <c r="X41" s="64"/>
      <c r="Y41" s="64"/>
      <c r="Z41" s="64"/>
      <c r="AA41" s="64"/>
      <c r="AB41" s="64"/>
      <c r="AC41" s="64"/>
      <c r="AD41" s="64"/>
      <c r="AE41" s="64"/>
    </row>
    <row r="42" spans="1:31" x14ac:dyDescent="0.3">
      <c r="A42" s="64"/>
      <c r="B42" s="64"/>
      <c r="C42" s="64"/>
      <c r="D42" s="64"/>
      <c r="E42" s="64"/>
      <c r="F42" s="64"/>
      <c r="G42" s="64"/>
      <c r="H42" s="64"/>
      <c r="I42" s="64"/>
      <c r="J42" s="64"/>
      <c r="K42" s="64"/>
      <c r="L42" s="64"/>
      <c r="M42" s="64"/>
      <c r="N42" s="64"/>
      <c r="O42" s="64"/>
      <c r="P42" s="64"/>
      <c r="Q42" s="64"/>
      <c r="R42" s="64"/>
      <c r="S42" s="64"/>
      <c r="T42" s="64"/>
      <c r="U42" s="64"/>
      <c r="V42" s="64"/>
      <c r="W42" s="64"/>
      <c r="X42" s="64"/>
      <c r="Y42" s="64"/>
      <c r="Z42" s="64"/>
      <c r="AA42" s="64"/>
      <c r="AB42" s="64"/>
      <c r="AC42" s="64"/>
      <c r="AD42" s="64"/>
      <c r="AE42" s="64"/>
    </row>
    <row r="43" spans="1:31" x14ac:dyDescent="0.3">
      <c r="A43" s="64"/>
      <c r="B43" s="64"/>
      <c r="C43" s="64"/>
      <c r="D43" s="64"/>
      <c r="E43" s="64"/>
      <c r="F43" s="64"/>
      <c r="G43" s="64"/>
      <c r="H43" s="64"/>
      <c r="I43" s="64"/>
      <c r="J43" s="64"/>
      <c r="K43" s="64"/>
      <c r="L43" s="64"/>
      <c r="M43" s="64"/>
      <c r="N43" s="64"/>
      <c r="O43" s="64"/>
      <c r="P43" s="64"/>
      <c r="Q43" s="64"/>
      <c r="R43" s="64"/>
      <c r="S43" s="64"/>
      <c r="T43" s="64"/>
      <c r="U43" s="64"/>
      <c r="V43" s="64"/>
      <c r="W43" s="64"/>
      <c r="X43" s="64"/>
      <c r="Y43" s="64"/>
      <c r="Z43" s="64"/>
      <c r="AA43" s="64"/>
      <c r="AB43" s="64"/>
      <c r="AC43" s="64"/>
      <c r="AD43" s="64"/>
      <c r="AE43" s="64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7A107D-C1DF-440B-9751-75988E8A2A06}">
  <dimension ref="A1:AE36"/>
  <sheetViews>
    <sheetView zoomScale="70" zoomScaleNormal="70" workbookViewId="0">
      <selection activeCell="D13" sqref="D13"/>
    </sheetView>
  </sheetViews>
  <sheetFormatPr defaultRowHeight="15.6" x14ac:dyDescent="0.3"/>
  <cols>
    <col min="1" max="1" width="9" style="66" bestFit="1" customWidth="1"/>
    <col min="2" max="2" width="10" style="66" bestFit="1" customWidth="1"/>
    <col min="3" max="3" width="9" style="66" bestFit="1" customWidth="1"/>
    <col min="4" max="5" width="10" style="66" bestFit="1" customWidth="1"/>
    <col min="6" max="8" width="9" style="66" bestFit="1" customWidth="1"/>
    <col min="9" max="10" width="10" style="66" bestFit="1" customWidth="1"/>
    <col min="11" max="13" width="9" style="66" bestFit="1" customWidth="1"/>
    <col min="14" max="14" width="10" style="66" bestFit="1" customWidth="1"/>
    <col min="15" max="18" width="9" style="66" bestFit="1" customWidth="1"/>
    <col min="19" max="20" width="10" style="66" bestFit="1" customWidth="1"/>
    <col min="21" max="22" width="9" style="66" bestFit="1" customWidth="1"/>
    <col min="23" max="23" width="10" style="66" bestFit="1" customWidth="1"/>
    <col min="24" max="24" width="9" style="66" bestFit="1" customWidth="1"/>
    <col min="25" max="27" width="10" style="66" bestFit="1" customWidth="1"/>
    <col min="28" max="29" width="9" style="66" bestFit="1" customWidth="1"/>
    <col min="30" max="30" width="10" style="66" bestFit="1" customWidth="1"/>
    <col min="31" max="31" width="9" style="66" bestFit="1" customWidth="1"/>
    <col min="32" max="16384" width="8.796875" style="66"/>
  </cols>
  <sheetData>
    <row r="1" spans="1:31" x14ac:dyDescent="0.3">
      <c r="A1" s="67">
        <f>'Historical Data'!C23</f>
        <v>87699097.729999989</v>
      </c>
      <c r="B1" s="67">
        <f>'Historical Data'!D23</f>
        <v>121111111.74999999</v>
      </c>
      <c r="C1" s="67">
        <f>'Historical Data'!E23</f>
        <v>70165857.269999996</v>
      </c>
      <c r="D1" s="67">
        <f>'Historical Data'!F23</f>
        <v>172638318.48999998</v>
      </c>
      <c r="E1" s="67">
        <f>'Historical Data'!G23</f>
        <v>168506894.97999999</v>
      </c>
      <c r="F1" s="67">
        <f>'Historical Data'!H23</f>
        <v>71055807.979999989</v>
      </c>
      <c r="G1" s="67">
        <f>'Historical Data'!I23</f>
        <v>37427279.18</v>
      </c>
      <c r="H1" s="67">
        <f>'Historical Data'!J23</f>
        <v>79328978.679999992</v>
      </c>
      <c r="I1" s="67">
        <f>'Historical Data'!K23</f>
        <v>128016855.88999999</v>
      </c>
      <c r="J1" s="67">
        <f>'Historical Data'!L23</f>
        <v>153606832.5</v>
      </c>
      <c r="K1" s="67">
        <f>'Historical Data'!M23</f>
        <v>89361376.319999993</v>
      </c>
      <c r="L1" s="67">
        <f>'Historical Data'!N23</f>
        <v>80734883.999999985</v>
      </c>
      <c r="M1" s="67">
        <f>'Historical Data'!O23</f>
        <v>97699757.059999987</v>
      </c>
      <c r="N1" s="67">
        <f>'Historical Data'!P23</f>
        <v>220256045.01999998</v>
      </c>
      <c r="O1" s="67">
        <f>'Historical Data'!Q23</f>
        <v>53775705.599999994</v>
      </c>
      <c r="P1" s="67">
        <f>'Historical Data'!R23</f>
        <v>80240641.209999993</v>
      </c>
      <c r="Q1" s="67">
        <f>'Historical Data'!S23</f>
        <v>88990476.419999987</v>
      </c>
      <c r="R1" s="67">
        <f>'Historical Data'!T23</f>
        <v>96934994.529999986</v>
      </c>
      <c r="S1" s="67">
        <f>'Historical Data'!U23</f>
        <v>113876825.75999999</v>
      </c>
      <c r="T1" s="67">
        <f>'Historical Data'!V23</f>
        <v>108713550.66</v>
      </c>
      <c r="U1" s="67">
        <f>'Historical Data'!W23</f>
        <v>64743877.709999993</v>
      </c>
      <c r="V1" s="67">
        <f>'Historical Data'!X23</f>
        <v>72088951.159999996</v>
      </c>
      <c r="W1" s="67">
        <f>'Historical Data'!Y23</f>
        <v>104376186.91</v>
      </c>
      <c r="X1" s="67">
        <f>'Historical Data'!Z23</f>
        <v>90289219.319999993</v>
      </c>
      <c r="Y1" s="67">
        <f>'Historical Data'!AA23</f>
        <v>106279309.17999999</v>
      </c>
      <c r="Z1" s="67">
        <f>'Historical Data'!AB23</f>
        <v>128136261.85999998</v>
      </c>
      <c r="AA1" s="67">
        <f>'Historical Data'!AC23</f>
        <v>122937921.72999999</v>
      </c>
      <c r="AB1" s="67">
        <f>'Historical Data'!AD23</f>
        <v>50650636.359999992</v>
      </c>
      <c r="AC1" s="67">
        <f>'Historical Data'!AE23</f>
        <v>71947761.049999997</v>
      </c>
      <c r="AD1" s="67">
        <f>'Historical Data'!AF23</f>
        <v>121857387.47999999</v>
      </c>
      <c r="AE1" s="67">
        <f>'Historical Data'!AG23</f>
        <v>88058679.549999997</v>
      </c>
    </row>
    <row r="2" spans="1:31" x14ac:dyDescent="0.3">
      <c r="A2" s="64"/>
      <c r="B2" s="64"/>
      <c r="C2" s="64"/>
      <c r="D2" s="64"/>
      <c r="E2" s="64"/>
      <c r="F2" s="64"/>
      <c r="G2" s="64"/>
      <c r="H2" s="64"/>
      <c r="I2" s="64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  <c r="U2" s="64"/>
      <c r="V2" s="64"/>
      <c r="W2" s="64"/>
      <c r="X2" s="64"/>
      <c r="Y2" s="64"/>
      <c r="Z2" s="64"/>
      <c r="AA2" s="64"/>
      <c r="AB2" s="64"/>
      <c r="AC2" s="64"/>
      <c r="AD2" s="64"/>
      <c r="AE2" s="64"/>
    </row>
    <row r="3" spans="1:31" x14ac:dyDescent="0.3">
      <c r="A3" s="64"/>
      <c r="B3" s="64"/>
      <c r="C3" s="64"/>
      <c r="D3" s="64"/>
      <c r="E3" s="64"/>
      <c r="F3" s="64"/>
      <c r="G3" s="64"/>
      <c r="H3" s="64"/>
      <c r="I3" s="64"/>
      <c r="J3" s="64"/>
      <c r="K3" s="64"/>
      <c r="L3" s="64"/>
      <c r="M3" s="64"/>
      <c r="N3" s="64"/>
      <c r="O3" s="64"/>
      <c r="P3" s="64"/>
      <c r="Q3" s="64"/>
      <c r="R3" s="64"/>
      <c r="S3" s="64"/>
      <c r="T3" s="64"/>
      <c r="U3" s="64"/>
      <c r="V3" s="64"/>
      <c r="W3" s="64"/>
      <c r="X3" s="64"/>
      <c r="Y3" s="64"/>
      <c r="Z3" s="64"/>
      <c r="AA3" s="64"/>
      <c r="AB3" s="64"/>
      <c r="AC3" s="64"/>
      <c r="AD3" s="64"/>
      <c r="AE3" s="64"/>
    </row>
    <row r="4" spans="1:31" x14ac:dyDescent="0.3">
      <c r="A4" s="64"/>
      <c r="B4" s="64"/>
      <c r="C4" s="64"/>
      <c r="D4" s="64"/>
      <c r="E4" s="64"/>
      <c r="F4" s="64"/>
      <c r="G4" s="64"/>
      <c r="H4" s="64"/>
      <c r="I4" s="64"/>
      <c r="J4" s="64"/>
      <c r="K4" s="64"/>
      <c r="L4" s="64"/>
      <c r="M4" s="64"/>
      <c r="N4" s="64"/>
      <c r="O4" s="64"/>
      <c r="P4" s="64"/>
      <c r="Q4" s="64"/>
      <c r="R4" s="64"/>
      <c r="S4" s="64"/>
      <c r="T4" s="64"/>
      <c r="U4" s="64"/>
      <c r="V4" s="64"/>
      <c r="W4" s="64"/>
      <c r="X4" s="64"/>
      <c r="Y4" s="64"/>
      <c r="Z4" s="64"/>
      <c r="AA4" s="64"/>
      <c r="AB4" s="64"/>
      <c r="AC4" s="64"/>
      <c r="AD4" s="64"/>
      <c r="AE4" s="64"/>
    </row>
    <row r="5" spans="1:31" x14ac:dyDescent="0.3">
      <c r="A5" s="64"/>
      <c r="B5" s="64"/>
      <c r="C5" s="64"/>
      <c r="D5" s="64"/>
      <c r="E5" s="64"/>
      <c r="F5" s="64"/>
      <c r="G5" s="64"/>
      <c r="H5" s="64"/>
      <c r="I5" s="64"/>
      <c r="J5" s="64"/>
      <c r="K5" s="64"/>
      <c r="L5" s="64"/>
      <c r="M5" s="64"/>
      <c r="N5" s="64"/>
      <c r="O5" s="64"/>
      <c r="P5" s="64"/>
      <c r="Q5" s="64"/>
      <c r="R5" s="64"/>
      <c r="S5" s="64"/>
      <c r="T5" s="64"/>
      <c r="U5" s="64"/>
      <c r="V5" s="64"/>
      <c r="W5" s="64"/>
      <c r="X5" s="64"/>
      <c r="Y5" s="64"/>
      <c r="Z5" s="64"/>
      <c r="AA5" s="64"/>
      <c r="AB5" s="64"/>
      <c r="AC5" s="64"/>
      <c r="AD5" s="64"/>
      <c r="AE5" s="64"/>
    </row>
    <row r="6" spans="1:31" x14ac:dyDescent="0.3">
      <c r="A6" s="64"/>
      <c r="B6" s="64"/>
      <c r="C6" s="64"/>
      <c r="D6" s="64"/>
      <c r="E6" s="64"/>
      <c r="F6" s="64"/>
      <c r="G6" s="64"/>
      <c r="H6" s="64"/>
      <c r="I6" s="64"/>
      <c r="J6" s="64"/>
      <c r="K6" s="64"/>
      <c r="L6" s="64"/>
      <c r="M6" s="64"/>
      <c r="N6" s="64"/>
      <c r="O6" s="64"/>
      <c r="P6" s="64"/>
      <c r="Q6" s="64"/>
      <c r="R6" s="64"/>
      <c r="S6" s="64"/>
      <c r="T6" s="64"/>
      <c r="U6" s="64"/>
      <c r="V6" s="64"/>
      <c r="W6" s="64"/>
      <c r="X6" s="64"/>
      <c r="Y6" s="64"/>
      <c r="Z6" s="64"/>
      <c r="AA6" s="64"/>
      <c r="AB6" s="64"/>
      <c r="AC6" s="64"/>
      <c r="AD6" s="64"/>
      <c r="AE6" s="64"/>
    </row>
    <row r="12" spans="1:31" x14ac:dyDescent="0.3">
      <c r="A12" s="64"/>
      <c r="B12" s="64"/>
      <c r="C12" s="64"/>
      <c r="D12" s="64"/>
      <c r="E12" s="64"/>
      <c r="F12" s="64"/>
      <c r="G12" s="64"/>
      <c r="H12" s="64"/>
      <c r="I12" s="64"/>
      <c r="J12" s="64"/>
      <c r="K12" s="64"/>
      <c r="L12" s="64"/>
      <c r="M12" s="64"/>
      <c r="N12" s="64"/>
      <c r="O12" s="64"/>
      <c r="P12" s="64"/>
      <c r="Q12" s="64"/>
      <c r="R12" s="64"/>
      <c r="S12" s="64"/>
      <c r="T12" s="64"/>
      <c r="U12" s="64"/>
      <c r="V12" s="64"/>
      <c r="W12" s="64"/>
      <c r="X12" s="64"/>
      <c r="Y12" s="64"/>
      <c r="Z12" s="64"/>
      <c r="AA12" s="64"/>
      <c r="AB12" s="64"/>
      <c r="AC12" s="64"/>
      <c r="AD12" s="64"/>
      <c r="AE12" s="64"/>
    </row>
    <row r="13" spans="1:31" x14ac:dyDescent="0.3">
      <c r="A13" s="64"/>
      <c r="B13" s="64"/>
      <c r="C13" s="64"/>
      <c r="D13" s="64"/>
      <c r="E13" s="64"/>
      <c r="F13" s="64"/>
      <c r="G13" s="64"/>
      <c r="H13" s="64"/>
      <c r="I13" s="64"/>
      <c r="J13" s="64"/>
      <c r="K13" s="64"/>
      <c r="L13" s="64"/>
      <c r="M13" s="64"/>
      <c r="N13" s="64"/>
      <c r="O13" s="64"/>
      <c r="P13" s="64"/>
      <c r="Q13" s="64"/>
      <c r="R13" s="64"/>
      <c r="S13" s="64"/>
      <c r="T13" s="64"/>
      <c r="U13" s="64"/>
      <c r="V13" s="64"/>
      <c r="W13" s="64"/>
      <c r="X13" s="64"/>
      <c r="Y13" s="64"/>
      <c r="Z13" s="64"/>
      <c r="AA13" s="64"/>
      <c r="AB13" s="64"/>
      <c r="AC13" s="64"/>
      <c r="AD13" s="64"/>
      <c r="AE13" s="64"/>
    </row>
    <row r="14" spans="1:31" x14ac:dyDescent="0.3">
      <c r="A14" s="64"/>
      <c r="B14" s="64"/>
      <c r="C14" s="64"/>
      <c r="D14" s="64"/>
      <c r="E14" s="64"/>
      <c r="F14" s="64"/>
      <c r="G14" s="64"/>
      <c r="H14" s="64"/>
      <c r="I14" s="64"/>
      <c r="J14" s="64"/>
      <c r="K14" s="64"/>
      <c r="L14" s="64"/>
      <c r="M14" s="64"/>
      <c r="N14" s="64"/>
      <c r="O14" s="64"/>
      <c r="P14" s="64"/>
      <c r="Q14" s="64"/>
      <c r="R14" s="64"/>
      <c r="S14" s="64"/>
      <c r="T14" s="64"/>
      <c r="U14" s="64"/>
      <c r="V14" s="64"/>
      <c r="W14" s="64"/>
      <c r="X14" s="64"/>
      <c r="Y14" s="64"/>
      <c r="Z14" s="64"/>
      <c r="AA14" s="64"/>
      <c r="AB14" s="64"/>
      <c r="AC14" s="64"/>
      <c r="AD14" s="64"/>
      <c r="AE14" s="64"/>
    </row>
    <row r="15" spans="1:31" x14ac:dyDescent="0.3">
      <c r="A15" s="64"/>
      <c r="B15" s="64"/>
      <c r="C15" s="64"/>
      <c r="D15" s="64"/>
      <c r="E15" s="64"/>
      <c r="F15" s="64"/>
      <c r="G15" s="64"/>
      <c r="H15" s="64"/>
      <c r="I15" s="64"/>
      <c r="J15" s="64"/>
      <c r="K15" s="64"/>
      <c r="L15" s="64"/>
      <c r="M15" s="64"/>
      <c r="N15" s="64"/>
      <c r="O15" s="64"/>
      <c r="P15" s="64"/>
      <c r="Q15" s="64"/>
      <c r="R15" s="64"/>
      <c r="S15" s="64"/>
      <c r="T15" s="64"/>
      <c r="U15" s="64"/>
      <c r="V15" s="64"/>
      <c r="W15" s="64"/>
      <c r="X15" s="64"/>
      <c r="Y15" s="64"/>
      <c r="Z15" s="64"/>
      <c r="AA15" s="64"/>
      <c r="AB15" s="64"/>
      <c r="AC15" s="64"/>
      <c r="AD15" s="64"/>
      <c r="AE15" s="64"/>
    </row>
    <row r="16" spans="1:31" x14ac:dyDescent="0.3">
      <c r="A16" s="64"/>
      <c r="B16" s="64"/>
      <c r="C16" s="64"/>
      <c r="D16" s="64"/>
      <c r="E16" s="64"/>
      <c r="F16" s="64"/>
      <c r="G16" s="64"/>
      <c r="H16" s="64"/>
      <c r="I16" s="64"/>
      <c r="J16" s="64"/>
      <c r="K16" s="64"/>
      <c r="L16" s="64"/>
      <c r="M16" s="64"/>
      <c r="N16" s="64"/>
      <c r="O16" s="64"/>
      <c r="P16" s="64"/>
      <c r="Q16" s="64"/>
      <c r="R16" s="64"/>
      <c r="S16" s="64"/>
      <c r="T16" s="64"/>
      <c r="U16" s="64"/>
      <c r="V16" s="64"/>
      <c r="W16" s="64"/>
      <c r="X16" s="64"/>
      <c r="Y16" s="64"/>
      <c r="Z16" s="64"/>
      <c r="AA16" s="64"/>
      <c r="AB16" s="64"/>
      <c r="AC16" s="64"/>
      <c r="AD16" s="64"/>
      <c r="AE16" s="64"/>
    </row>
    <row r="22" spans="1:31" x14ac:dyDescent="0.3">
      <c r="A22" s="64"/>
      <c r="B22" s="64"/>
      <c r="C22" s="64"/>
      <c r="D22" s="64"/>
      <c r="E22" s="64"/>
      <c r="F22" s="64"/>
      <c r="G22" s="64"/>
      <c r="H22" s="64"/>
      <c r="I22" s="64"/>
      <c r="J22" s="64"/>
      <c r="K22" s="64"/>
      <c r="L22" s="64"/>
      <c r="M22" s="64"/>
      <c r="N22" s="64"/>
      <c r="O22" s="64"/>
      <c r="P22" s="64"/>
      <c r="Q22" s="64"/>
      <c r="R22" s="64"/>
      <c r="S22" s="64"/>
      <c r="T22" s="64"/>
      <c r="U22" s="64"/>
      <c r="V22" s="64"/>
      <c r="W22" s="64"/>
      <c r="X22" s="64"/>
      <c r="Y22" s="64"/>
      <c r="Z22" s="64"/>
      <c r="AA22" s="64"/>
      <c r="AB22" s="64"/>
      <c r="AC22" s="64"/>
      <c r="AD22" s="64"/>
      <c r="AE22" s="64"/>
    </row>
    <row r="23" spans="1:31" x14ac:dyDescent="0.3">
      <c r="A23" s="64"/>
      <c r="B23" s="64"/>
      <c r="C23" s="64"/>
      <c r="D23" s="64"/>
      <c r="E23" s="64"/>
      <c r="F23" s="64"/>
      <c r="G23" s="64"/>
      <c r="H23" s="64"/>
      <c r="I23" s="64"/>
      <c r="J23" s="64"/>
      <c r="K23" s="64"/>
      <c r="L23" s="64"/>
      <c r="M23" s="64"/>
      <c r="N23" s="64"/>
      <c r="O23" s="64"/>
      <c r="P23" s="64"/>
      <c r="Q23" s="64"/>
      <c r="R23" s="64"/>
      <c r="S23" s="64"/>
      <c r="T23" s="64"/>
      <c r="U23" s="64"/>
      <c r="V23" s="64"/>
      <c r="W23" s="64"/>
      <c r="X23" s="64"/>
      <c r="Y23" s="64"/>
      <c r="Z23" s="64"/>
      <c r="AA23" s="64"/>
      <c r="AB23" s="64"/>
      <c r="AC23" s="64"/>
      <c r="AD23" s="64"/>
      <c r="AE23" s="64"/>
    </row>
    <row r="24" spans="1:31" x14ac:dyDescent="0.3">
      <c r="A24" s="64"/>
      <c r="B24" s="64"/>
      <c r="C24" s="64"/>
      <c r="D24" s="64"/>
      <c r="E24" s="64"/>
      <c r="F24" s="64"/>
      <c r="G24" s="64"/>
      <c r="H24" s="64"/>
      <c r="I24" s="64"/>
      <c r="J24" s="64"/>
      <c r="K24" s="64"/>
      <c r="L24" s="64"/>
      <c r="M24" s="64"/>
      <c r="N24" s="64"/>
      <c r="O24" s="64"/>
      <c r="P24" s="64"/>
      <c r="Q24" s="64"/>
      <c r="R24" s="64"/>
      <c r="S24" s="64"/>
      <c r="T24" s="64"/>
      <c r="U24" s="64"/>
      <c r="V24" s="64"/>
      <c r="W24" s="64"/>
      <c r="X24" s="64"/>
      <c r="Y24" s="64"/>
      <c r="Z24" s="64"/>
      <c r="AA24" s="64"/>
      <c r="AB24" s="64"/>
      <c r="AC24" s="64"/>
      <c r="AD24" s="64"/>
      <c r="AE24" s="64"/>
    </row>
    <row r="25" spans="1:31" x14ac:dyDescent="0.3">
      <c r="A25" s="64"/>
      <c r="B25" s="64"/>
      <c r="C25" s="64"/>
      <c r="D25" s="64"/>
      <c r="E25" s="64"/>
      <c r="F25" s="64"/>
      <c r="G25" s="64"/>
      <c r="H25" s="64"/>
      <c r="I25" s="64"/>
      <c r="J25" s="64"/>
      <c r="K25" s="64"/>
      <c r="L25" s="64"/>
      <c r="M25" s="64"/>
      <c r="N25" s="64"/>
      <c r="O25" s="64"/>
      <c r="P25" s="64"/>
      <c r="Q25" s="64"/>
      <c r="R25" s="64"/>
      <c r="S25" s="64"/>
      <c r="T25" s="64"/>
      <c r="U25" s="64"/>
      <c r="V25" s="64"/>
      <c r="W25" s="64"/>
      <c r="X25" s="64"/>
      <c r="Y25" s="64"/>
      <c r="Z25" s="64"/>
      <c r="AA25" s="64"/>
      <c r="AB25" s="64"/>
      <c r="AC25" s="64"/>
      <c r="AD25" s="64"/>
      <c r="AE25" s="64"/>
    </row>
    <row r="26" spans="1:31" x14ac:dyDescent="0.3">
      <c r="A26" s="64"/>
      <c r="B26" s="64"/>
      <c r="C26" s="64"/>
      <c r="D26" s="64"/>
      <c r="E26" s="64"/>
      <c r="F26" s="64"/>
      <c r="G26" s="64"/>
      <c r="H26" s="64"/>
      <c r="I26" s="64"/>
      <c r="J26" s="64"/>
      <c r="K26" s="64"/>
      <c r="L26" s="64"/>
      <c r="M26" s="64"/>
      <c r="N26" s="64"/>
      <c r="O26" s="64"/>
      <c r="P26" s="64"/>
      <c r="Q26" s="64"/>
      <c r="R26" s="64"/>
      <c r="S26" s="64"/>
      <c r="T26" s="64"/>
      <c r="U26" s="64"/>
      <c r="V26" s="64"/>
      <c r="W26" s="64"/>
      <c r="X26" s="64"/>
      <c r="Y26" s="64"/>
      <c r="Z26" s="64"/>
      <c r="AA26" s="64"/>
      <c r="AB26" s="64"/>
      <c r="AC26" s="64"/>
      <c r="AD26" s="64"/>
      <c r="AE26" s="64"/>
    </row>
    <row r="32" spans="1:31" x14ac:dyDescent="0.3">
      <c r="A32" s="64"/>
      <c r="B32" s="64"/>
      <c r="C32" s="64"/>
      <c r="D32" s="64"/>
      <c r="E32" s="64"/>
      <c r="F32" s="64"/>
      <c r="G32" s="64"/>
      <c r="H32" s="64"/>
      <c r="I32" s="64"/>
      <c r="J32" s="64"/>
      <c r="K32" s="64"/>
      <c r="L32" s="64"/>
      <c r="M32" s="64"/>
      <c r="N32" s="64"/>
      <c r="O32" s="64"/>
      <c r="P32" s="64"/>
      <c r="Q32" s="64"/>
      <c r="R32" s="64"/>
      <c r="S32" s="64"/>
      <c r="T32" s="64"/>
      <c r="U32" s="64"/>
      <c r="V32" s="64"/>
      <c r="W32" s="64"/>
      <c r="X32" s="64"/>
      <c r="Y32" s="64"/>
      <c r="Z32" s="64"/>
      <c r="AA32" s="64"/>
      <c r="AB32" s="64"/>
      <c r="AC32" s="64"/>
      <c r="AD32" s="64"/>
      <c r="AE32" s="64"/>
    </row>
    <row r="33" spans="1:31" x14ac:dyDescent="0.3">
      <c r="A33" s="64"/>
      <c r="B33" s="64"/>
      <c r="C33" s="64"/>
      <c r="D33" s="64"/>
      <c r="E33" s="64"/>
      <c r="F33" s="64"/>
      <c r="G33" s="64"/>
      <c r="H33" s="64"/>
      <c r="I33" s="64"/>
      <c r="J33" s="64"/>
      <c r="K33" s="64"/>
      <c r="L33" s="64"/>
      <c r="M33" s="64"/>
      <c r="N33" s="64"/>
      <c r="O33" s="64"/>
      <c r="P33" s="64"/>
      <c r="Q33" s="64"/>
      <c r="R33" s="64"/>
      <c r="S33" s="64"/>
      <c r="T33" s="64"/>
      <c r="U33" s="64"/>
      <c r="V33" s="64"/>
      <c r="W33" s="64"/>
      <c r="X33" s="64"/>
      <c r="Y33" s="64"/>
      <c r="Z33" s="64"/>
      <c r="AA33" s="64"/>
      <c r="AB33" s="64"/>
      <c r="AC33" s="64"/>
      <c r="AD33" s="64"/>
      <c r="AE33" s="64"/>
    </row>
    <row r="34" spans="1:31" x14ac:dyDescent="0.3">
      <c r="A34" s="64"/>
      <c r="B34" s="64"/>
      <c r="C34" s="64"/>
      <c r="D34" s="64"/>
      <c r="E34" s="64"/>
      <c r="F34" s="64"/>
      <c r="G34" s="64"/>
      <c r="H34" s="64"/>
      <c r="I34" s="64"/>
      <c r="J34" s="64"/>
      <c r="K34" s="64"/>
      <c r="L34" s="64"/>
      <c r="M34" s="64"/>
      <c r="N34" s="64"/>
      <c r="O34" s="64"/>
      <c r="P34" s="64"/>
      <c r="Q34" s="64"/>
      <c r="R34" s="64"/>
      <c r="S34" s="64"/>
      <c r="T34" s="64"/>
      <c r="U34" s="64"/>
      <c r="V34" s="64"/>
      <c r="W34" s="64"/>
      <c r="X34" s="64"/>
      <c r="Y34" s="64"/>
      <c r="Z34" s="64"/>
      <c r="AA34" s="64"/>
      <c r="AB34" s="64"/>
      <c r="AC34" s="64"/>
      <c r="AD34" s="64"/>
      <c r="AE34" s="64"/>
    </row>
    <row r="35" spans="1:31" x14ac:dyDescent="0.3">
      <c r="A35" s="64"/>
      <c r="B35" s="64"/>
      <c r="C35" s="64"/>
      <c r="D35" s="64"/>
      <c r="E35" s="64"/>
      <c r="F35" s="64"/>
      <c r="G35" s="64"/>
      <c r="H35" s="64"/>
      <c r="I35" s="64"/>
      <c r="J35" s="64"/>
      <c r="K35" s="64"/>
      <c r="L35" s="64"/>
      <c r="M35" s="64"/>
      <c r="N35" s="64"/>
      <c r="O35" s="64"/>
      <c r="P35" s="64"/>
      <c r="Q35" s="64"/>
      <c r="R35" s="64"/>
      <c r="S35" s="64"/>
      <c r="T35" s="64"/>
      <c r="U35" s="64"/>
      <c r="V35" s="64"/>
      <c r="W35" s="64"/>
      <c r="X35" s="64"/>
      <c r="Y35" s="64"/>
      <c r="Z35" s="64"/>
      <c r="AA35" s="64"/>
      <c r="AB35" s="64"/>
      <c r="AC35" s="64"/>
      <c r="AD35" s="64"/>
      <c r="AE35" s="64"/>
    </row>
    <row r="36" spans="1:31" x14ac:dyDescent="0.3">
      <c r="A36" s="64"/>
      <c r="B36" s="64"/>
      <c r="C36" s="64"/>
      <c r="D36" s="64"/>
      <c r="E36" s="64"/>
      <c r="F36" s="64"/>
      <c r="G36" s="64"/>
      <c r="H36" s="64"/>
      <c r="I36" s="64"/>
      <c r="J36" s="64"/>
      <c r="K36" s="64"/>
      <c r="L36" s="64"/>
      <c r="M36" s="64"/>
      <c r="N36" s="64"/>
      <c r="O36" s="64"/>
      <c r="P36" s="64"/>
      <c r="Q36" s="64"/>
      <c r="R36" s="64"/>
      <c r="S36" s="64"/>
      <c r="T36" s="64"/>
      <c r="U36" s="64"/>
      <c r="V36" s="64"/>
      <c r="W36" s="64"/>
      <c r="X36" s="64"/>
      <c r="Y36" s="64"/>
      <c r="Z36" s="64"/>
      <c r="AA36" s="64"/>
      <c r="AB36" s="64"/>
      <c r="AC36" s="64"/>
      <c r="AD36" s="64"/>
      <c r="AE36" s="64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002060"/>
  </sheetPr>
  <dimension ref="A1:A2"/>
  <sheetViews>
    <sheetView workbookViewId="0">
      <selection activeCell="B11" sqref="B11"/>
    </sheetView>
  </sheetViews>
  <sheetFormatPr defaultColWidth="11.19921875" defaultRowHeight="15.6" x14ac:dyDescent="0.3"/>
  <cols>
    <col min="1" max="1" width="57.69921875" customWidth="1"/>
  </cols>
  <sheetData>
    <row r="1" spans="1:1" x14ac:dyDescent="0.3">
      <c r="A1" s="3" t="s">
        <v>82</v>
      </c>
    </row>
    <row r="2" spans="1:1" ht="409.6" x14ac:dyDescent="0.3">
      <c r="A2" s="7" t="s">
        <v>81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002060"/>
  </sheetPr>
  <dimension ref="A1:C39"/>
  <sheetViews>
    <sheetView zoomScale="75" workbookViewId="0">
      <selection activeCell="B40" sqref="B40"/>
    </sheetView>
  </sheetViews>
  <sheetFormatPr defaultColWidth="11.19921875" defaultRowHeight="15.6" x14ac:dyDescent="0.3"/>
  <cols>
    <col min="1" max="1" width="34" customWidth="1"/>
    <col min="2" max="2" width="45" style="4" customWidth="1"/>
    <col min="3" max="3" width="40.296875" customWidth="1"/>
  </cols>
  <sheetData>
    <row r="1" spans="1:3" x14ac:dyDescent="0.3">
      <c r="A1" s="12" t="s">
        <v>75</v>
      </c>
      <c r="B1" s="29" t="s">
        <v>76</v>
      </c>
      <c r="C1" t="s">
        <v>77</v>
      </c>
    </row>
    <row r="2" spans="1:3" x14ac:dyDescent="0.3">
      <c r="A2" t="s">
        <v>25</v>
      </c>
      <c r="B2" s="30">
        <v>964347550</v>
      </c>
      <c r="C2" s="2"/>
    </row>
    <row r="3" spans="1:3" x14ac:dyDescent="0.3">
      <c r="A3" t="s">
        <v>26</v>
      </c>
      <c r="B3" s="30" t="s">
        <v>27</v>
      </c>
      <c r="C3" s="2"/>
    </row>
    <row r="4" spans="1:3" x14ac:dyDescent="0.3">
      <c r="A4" t="s">
        <v>28</v>
      </c>
      <c r="B4" s="30" t="s">
        <v>29</v>
      </c>
      <c r="C4" s="2"/>
    </row>
    <row r="5" spans="1:3" x14ac:dyDescent="0.3">
      <c r="A5" t="s">
        <v>30</v>
      </c>
      <c r="B5" s="30"/>
      <c r="C5" s="2"/>
    </row>
    <row r="6" spans="1:3" x14ac:dyDescent="0.3">
      <c r="A6" t="s">
        <v>31</v>
      </c>
      <c r="B6" s="30"/>
      <c r="C6" s="2"/>
    </row>
    <row r="7" spans="1:3" x14ac:dyDescent="0.3">
      <c r="A7" t="s">
        <v>32</v>
      </c>
      <c r="B7" s="30"/>
      <c r="C7" s="2"/>
    </row>
    <row r="8" spans="1:3" x14ac:dyDescent="0.3">
      <c r="A8" t="s">
        <v>33</v>
      </c>
      <c r="B8" s="30" t="s">
        <v>78</v>
      </c>
      <c r="C8" s="2" t="s">
        <v>79</v>
      </c>
    </row>
    <row r="9" spans="1:3" x14ac:dyDescent="0.3">
      <c r="A9" t="s">
        <v>34</v>
      </c>
      <c r="B9" s="30"/>
      <c r="C9" s="2"/>
    </row>
    <row r="10" spans="1:3" x14ac:dyDescent="0.3">
      <c r="A10" t="s">
        <v>35</v>
      </c>
      <c r="B10" s="30" t="s">
        <v>36</v>
      </c>
      <c r="C10" s="2"/>
    </row>
    <row r="11" spans="1:3" x14ac:dyDescent="0.3">
      <c r="A11" t="s">
        <v>37</v>
      </c>
      <c r="B11" s="30" t="s">
        <v>38</v>
      </c>
      <c r="C11" s="2"/>
    </row>
    <row r="12" spans="1:3" x14ac:dyDescent="0.3">
      <c r="A12" t="s">
        <v>39</v>
      </c>
      <c r="B12" s="30" t="s">
        <v>86</v>
      </c>
      <c r="C12" s="2" t="s">
        <v>85</v>
      </c>
    </row>
    <row r="13" spans="1:3" x14ac:dyDescent="0.3">
      <c r="A13" t="s">
        <v>40</v>
      </c>
      <c r="B13" s="30"/>
      <c r="C13" s="2"/>
    </row>
    <row r="14" spans="1:3" x14ac:dyDescent="0.3">
      <c r="A14" t="s">
        <v>41</v>
      </c>
      <c r="B14" s="30" t="s">
        <v>42</v>
      </c>
      <c r="C14" s="2"/>
    </row>
    <row r="15" spans="1:3" x14ac:dyDescent="0.3">
      <c r="A15" t="s">
        <v>43</v>
      </c>
      <c r="B15" s="30"/>
      <c r="C15" s="2"/>
    </row>
    <row r="16" spans="1:3" x14ac:dyDescent="0.3">
      <c r="A16" t="s">
        <v>44</v>
      </c>
      <c r="B16" s="30" t="s">
        <v>45</v>
      </c>
      <c r="C16" s="2"/>
    </row>
    <row r="17" spans="1:3" x14ac:dyDescent="0.3">
      <c r="A17" t="s">
        <v>46</v>
      </c>
      <c r="B17" s="30"/>
      <c r="C17" s="2"/>
    </row>
    <row r="18" spans="1:3" x14ac:dyDescent="0.3">
      <c r="A18" t="s">
        <v>47</v>
      </c>
      <c r="B18" s="30" t="s">
        <v>78</v>
      </c>
      <c r="C18" s="2" t="s">
        <v>80</v>
      </c>
    </row>
    <row r="19" spans="1:3" x14ac:dyDescent="0.3">
      <c r="A19" t="s">
        <v>48</v>
      </c>
      <c r="B19" s="30"/>
      <c r="C19" s="2"/>
    </row>
    <row r="20" spans="1:3" x14ac:dyDescent="0.3">
      <c r="A20" t="s">
        <v>49</v>
      </c>
      <c r="B20" s="30"/>
      <c r="C20" s="2"/>
    </row>
    <row r="21" spans="1:3" x14ac:dyDescent="0.3">
      <c r="A21" t="s">
        <v>50</v>
      </c>
      <c r="B21" s="30" t="s">
        <v>83</v>
      </c>
      <c r="C21" s="2" t="s">
        <v>84</v>
      </c>
    </row>
    <row r="22" spans="1:3" x14ac:dyDescent="0.3">
      <c r="A22" t="s">
        <v>51</v>
      </c>
      <c r="B22" s="30" t="s">
        <v>52</v>
      </c>
      <c r="C22" s="2"/>
    </row>
    <row r="23" spans="1:3" x14ac:dyDescent="0.3">
      <c r="A23" t="s">
        <v>53</v>
      </c>
      <c r="B23" s="30"/>
      <c r="C23" s="2"/>
    </row>
    <row r="24" spans="1:3" x14ac:dyDescent="0.3">
      <c r="A24" t="s">
        <v>54</v>
      </c>
      <c r="B24" s="30" t="s">
        <v>55</v>
      </c>
      <c r="C24" s="2"/>
    </row>
    <row r="25" spans="1:3" x14ac:dyDescent="0.3">
      <c r="A25" t="s">
        <v>56</v>
      </c>
      <c r="B25" s="30" t="s">
        <v>57</v>
      </c>
      <c r="C25" s="2"/>
    </row>
    <row r="26" spans="1:3" x14ac:dyDescent="0.3">
      <c r="A26" t="s">
        <v>58</v>
      </c>
      <c r="B26" s="30" t="s">
        <v>59</v>
      </c>
      <c r="C26" s="2"/>
    </row>
    <row r="27" spans="1:3" x14ac:dyDescent="0.3">
      <c r="A27" t="s">
        <v>60</v>
      </c>
      <c r="B27" s="31">
        <v>310150123456789</v>
      </c>
      <c r="C27" s="2"/>
    </row>
    <row r="28" spans="1:3" x14ac:dyDescent="0.3">
      <c r="A28" t="s">
        <v>61</v>
      </c>
      <c r="B28" s="30"/>
      <c r="C28" s="2"/>
    </row>
    <row r="29" spans="1:3" x14ac:dyDescent="0.3">
      <c r="A29" t="s">
        <v>62</v>
      </c>
      <c r="B29" s="30"/>
      <c r="C29" s="2"/>
    </row>
    <row r="30" spans="1:3" x14ac:dyDescent="0.3">
      <c r="A30" t="s">
        <v>63</v>
      </c>
      <c r="B30" s="30"/>
      <c r="C30" s="2"/>
    </row>
    <row r="31" spans="1:3" x14ac:dyDescent="0.3">
      <c r="A31" t="s">
        <v>64</v>
      </c>
      <c r="B31" s="30" t="s">
        <v>65</v>
      </c>
      <c r="C31" s="2"/>
    </row>
    <row r="32" spans="1:3" x14ac:dyDescent="0.3">
      <c r="A32" t="s">
        <v>66</v>
      </c>
      <c r="B32" s="30"/>
      <c r="C32" s="2"/>
    </row>
    <row r="33" spans="1:3" x14ac:dyDescent="0.3">
      <c r="A33" t="s">
        <v>67</v>
      </c>
      <c r="B33" s="30"/>
      <c r="C33" s="2"/>
    </row>
    <row r="34" spans="1:3" x14ac:dyDescent="0.3">
      <c r="A34" t="s">
        <v>68</v>
      </c>
      <c r="B34" s="30"/>
      <c r="C34" s="2"/>
    </row>
    <row r="35" spans="1:3" x14ac:dyDescent="0.3">
      <c r="A35" t="s">
        <v>69</v>
      </c>
      <c r="B35" s="30"/>
      <c r="C35" s="2"/>
    </row>
    <row r="36" spans="1:3" x14ac:dyDescent="0.3">
      <c r="A36" t="s">
        <v>70</v>
      </c>
      <c r="B36" s="30"/>
      <c r="C36" s="2"/>
    </row>
    <row r="37" spans="1:3" x14ac:dyDescent="0.3">
      <c r="A37" t="s">
        <v>71</v>
      </c>
      <c r="B37" s="30" t="s">
        <v>72</v>
      </c>
      <c r="C37" s="2"/>
    </row>
    <row r="38" spans="1:3" x14ac:dyDescent="0.3">
      <c r="A38" t="s">
        <v>73</v>
      </c>
      <c r="B38" s="30"/>
      <c r="C38" s="2"/>
    </row>
    <row r="39" spans="1:3" x14ac:dyDescent="0.3">
      <c r="A39" t="s">
        <v>74</v>
      </c>
      <c r="B39" s="30"/>
      <c r="C39" s="2"/>
    </row>
  </sheetData>
  <pageMargins left="0.7" right="0.7" top="0.75" bottom="0.75" header="0.3" footer="0.3"/>
  <pageSetup paperSize="9" orientation="portrait" horizontalDpi="0" verticalDpi="0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JSON CCI Metrics Templates</vt:lpstr>
      <vt:lpstr>Historical Data</vt:lpstr>
      <vt:lpstr>op-videoCES</vt:lpstr>
      <vt:lpstr>op-sites</vt:lpstr>
      <vt:lpstr>op-datesrange</vt:lpstr>
      <vt:lpstr>op-bytespersite</vt:lpstr>
      <vt:lpstr>op-tot-bytes</vt:lpstr>
      <vt:lpstr>JSON CCI Profile Template</vt:lpstr>
      <vt:lpstr>Profile</vt:lpstr>
      <vt:lpstr>Math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Mark O'Kane</cp:lastModifiedBy>
  <dcterms:created xsi:type="dcterms:W3CDTF">2017-10-16T10:22:29Z</dcterms:created>
  <dcterms:modified xsi:type="dcterms:W3CDTF">2017-10-18T19:09:25Z</dcterms:modified>
</cp:coreProperties>
</file>